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80" documentId="120_S{2AC9BD13-BADA-5192-A53E-5A8FF88502F6}" xr6:coauthVersionLast="47" xr6:coauthVersionMax="47" xr10:uidLastSave="{9B22BF4E-C007-4404-985E-021616E18DC3}"/>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6" i="4"/>
  <c r="I6" i="4"/>
  <c r="J6" i="4"/>
  <c r="L3" i="4"/>
  <c r="L4" i="4"/>
  <c r="L5" i="4"/>
  <c r="L6" i="4"/>
  <c r="L7" i="4"/>
  <c r="L8"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6" i="5"/>
  <c r="L7" i="5"/>
  <c r="L8" i="5"/>
  <c r="L9" i="5"/>
  <c r="J6" i="5"/>
  <c r="J7" i="5"/>
  <c r="J8" i="5"/>
  <c r="J9" i="5"/>
  <c r="I6" i="5"/>
  <c r="I7" i="5"/>
  <c r="I8" i="5"/>
  <c r="I9" i="5"/>
  <c r="B6" i="5"/>
  <c r="B7" i="5"/>
  <c r="B8" i="5"/>
  <c r="B9" i="5"/>
  <c r="G6" i="5"/>
  <c r="G7" i="5"/>
  <c r="G8" i="5"/>
  <c r="G9"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<sst xmlns="http://schemas.openxmlformats.org/spreadsheetml/2006/main" count="181588" uniqueCount="39209">
  <si>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</si>
  <si>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</si>
  <si>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</si>
  <si>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</si>
  <si>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</si>
  <si>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</si>
  <si>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</si>
  <si>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</si>
  <si>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</si>
  <si>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</si>
  <si>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</si>
  <si>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</si>
  <si>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</si>
  <si>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</si>
  <si>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</si>
  <si>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</si>
  <si>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</si>
  <si>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</si>
  <si>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</si>
  <si>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</si>
  <si>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</si>
  <si>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</si>
  <si>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</si>
  <si>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</si>
  <si>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</si>
  <si>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</si>
  <si>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</si>
  <si>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</si>
  <si>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</si>
  <si>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</si>
  <si>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</si>
  <si>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</si>
  <si>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</si>
  <si>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</si>
  <si>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</si>
  <si>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</si>
  <si>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</si>
  <si>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</si>
  <si>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</si>
  <si>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</si>
  <si>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</si>
  <si>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</si>
  <si>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</si>
  <si>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</si>
  <si>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</si>
  <si>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</si>
  <si>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</si>
  <si>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</si>
  <si>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</si>
  <si>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</si>
  <si>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</si>
  <si>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</si>
  <si>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</si>
  <si>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</si>
  <si>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</si>
  <si>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</si>
  <si>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</si>
  <si>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</si>
  <si>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</si>
  <si>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</si>
  <si>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</si>
  <si>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</si>
  <si>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</si>
  <si>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</si>
  <si>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</si>
  <si>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</si>
  <si>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</si>
  <si>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</si>
  <si>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</si>
  <si>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</si>
  <si>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</si>
  <si>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</si>
  <si>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</si>
  <si>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</si>
  <si>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</si>
  <si>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</si>
  <si>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</si>
  <si>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</si>
  <si>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</si>
  <si>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</si>
  <si>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</si>
  <si>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</si>
  <si>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</si>
  <si>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</si>
  <si>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</si>
  <si>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</si>
  <si>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</si>
  <si>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</si>
  <si>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</si>
  <si>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</si>
  <si>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</si>
  <si>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</si>
  <si>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</si>
  <si>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</si>
  <si>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</si>
  <si>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</si>
  <si>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</si>
  <si>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</si>
  <si>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</si>
  <si>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</si>
  <si>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</si>
  <si>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</si>
  <si>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</si>
  <si>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</si>
  <si>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</si>
  <si>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</si>
  <si>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</si>
  <si>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</si>
  <si>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</si>
  <si>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</si>
  <si>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</si>
  <si>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</si>
  <si>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</si>
  <si>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</si>
  <si>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</si>
  <si>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</si>
  <si>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</si>
  <si>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</si>
  <si>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</si>
  <si>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</si>
  <si>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</si>
  <si>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</si>
  <si>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</si>
  <si>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</si>
  <si>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</si>
  <si>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</si>
  <si>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</si>
  <si>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</si>
  <si>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</si>
  <si>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</si>
  <si>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</si>
  <si>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</si>
  <si>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</si>
  <si>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</si>
  <si>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</si>
  <si>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</si>
  <si>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</si>
  <si>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</si>
  <si>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</si>
  <si>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</si>
  <si>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</si>
  <si>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</si>
  <si>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</si>
  <si>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</si>
  <si>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</si>
  <si>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</si>
  <si>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</si>
  <si>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</si>
  <si>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</si>
  <si>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</si>
  <si>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</si>
  <si>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</si>
  <si>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</si>
  <si>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</si>
  <si>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</si>
  <si>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</si>
  <si>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</si>
  <si>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</si>
  <si>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</si>
  <si>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</si>
  <si>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</si>
  <si>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</si>
  <si>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</si>
  <si>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</si>
  <si>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</si>
  <si>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</si>
  <si>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</si>
  <si>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</si>
  <si>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</si>
  <si>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</si>
  <si>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</si>
  <si>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</si>
  <si>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</si>
  <si>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</si>
  <si>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</si>
  <si>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</si>
  <si>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</si>
  <si>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</si>
  <si>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</si>
  <si>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</si>
  <si>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</si>
  <si>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</si>
  <si>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</si>
  <si>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</si>
  <si>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</si>
  <si>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</si>
  <si>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</si>
  <si>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</si>
  <si>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</si>
  <si>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</si>
  <si>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</si>
  <si>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</si>
  <si>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</si>
  <si>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</si>
  <si>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</si>
  <si>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</si>
  <si>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</si>
  <si>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</si>
  <si>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</si>
  <si>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</si>
  <si>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</si>
  <si>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</si>
  <si>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</si>
  <si>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</si>
  <si>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</si>
  <si>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</si>
  <si>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</si>
  <si>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</si>
  <si>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</si>
  <si>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</si>
  <si>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</si>
  <si>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</si>
  <si>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</si>
  <si>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</si>
  <si>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</si>
  <si>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</si>
  <si>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</si>
  <si>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</si>
  <si>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</si>
  <si>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</si>
  <si>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</si>
  <si>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</si>
  <si>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</si>
  <si>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</si>
  <si>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</si>
  <si>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</si>
  <si>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</si>
  <si>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</si>
  <si>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</si>
  <si>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</si>
  <si>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</si>
  <si>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</si>
  <si>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</si>
  <si>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</si>
  <si>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</si>
  <si>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</si>
  <si>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</si>
  <si>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</si>
  <si>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</si>
  <si>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</si>
  <si>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</si>
  <si>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</si>
  <si>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</si>
  <si>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</si>
  <si>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</si>
  <si>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</si>
  <si>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</si>
  <si>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</si>
  <si>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</si>
  <si>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</si>
  <si>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</si>
  <si>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</si>
  <si>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</si>
  <si>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</si>
  <si>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</si>
  <si>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</si>
  <si>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</si>
  <si>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</si>
  <si>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</si>
  <si>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</si>
  <si>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</si>
  <si>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</si>
  <si>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</si>
  <si>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</si>
  <si>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</si>
  <si>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</si>
  <si>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</si>
  <si>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</si>
  <si>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</si>
  <si>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</si>
  <si>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</si>
  <si>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</si>
  <si>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</si>
  <si>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</si>
  <si>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</si>
  <si>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</si>
  <si>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</si>
  <si>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</si>
  <si>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</si>
  <si>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</si>
  <si>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</si>
  <si>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</si>
  <si>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</si>
  <si>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</si>
  <si>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</si>
  <si>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</si>
  <si>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</si>
  <si>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</si>
  <si>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</si>
  <si>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</si>
  <si>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</si>
  <si>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</si>
  <si>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</si>
  <si>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</si>
  <si>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</si>
  <si>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</si>
  <si>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</si>
  <si>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</si>
  <si>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</si>
  <si>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</si>
  <si>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</si>
  <si>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</si>
  <si>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</si>
  <si>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</si>
  <si>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</si>
  <si>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</si>
  <si>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</si>
  <si>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</si>
  <si>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</si>
  <si>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</si>
  <si>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</si>
  <si>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</si>
  <si>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</si>
  <si>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</si>
  <si>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</si>
  <si>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</si>
  <si>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</si>
  <si>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</si>
  <si>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</si>
  <si>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</si>
  <si>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</si>
  <si>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</si>
  <si>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</si>
  <si>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</si>
  <si>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</si>
  <si>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</si>
  <si>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</si>
  <si>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</si>
  <si>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</si>
  <si>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</si>
  <si>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</si>
  <si>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</si>
  <si>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</si>
  <si>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</si>
  <si>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</si>
  <si>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</si>
  <si>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</si>
  <si>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</si>
  <si>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</si>
  <si>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</si>
  <si>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</si>
  <si>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</si>
  <si>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</si>
  <si>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</si>
  <si>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</si>
  <si>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</si>
  <si>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</si>
  <si>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</si>
  <si>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</si>
  <si>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</si>
  <si>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</si>
  <si>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</si>
  <si>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</si>
  <si>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</si>
  <si>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</si>
  <si>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</si>
  <si>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</si>
  <si>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</si>
  <si>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</si>
  <si>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</si>
  <si>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</si>
  <si>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</si>
  <si>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</si>
  <si>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</si>
  <si>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</si>
  <si>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</si>
  <si>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</si>
  <si>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</si>
  <si>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</si>
  <si>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</si>
  <si>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</si>
  <si>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</si>
  <si>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</si>
  <si>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</si>
  <si>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</si>
  <si>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</si>
  <si>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</si>
  <si>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</si>
  <si>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</si>
  <si>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</si>
  <si>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</si>
  <si>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</si>
  <si>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</si>
  <si>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</si>
  <si>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</si>
  <si>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</si>
  <si>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</si>
  <si>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</si>
  <si>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</si>
  <si>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</si>
  <si>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</si>
  <si>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</si>
  <si>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</si>
  <si>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</si>
  <si>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</si>
  <si>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</si>
  <si>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</si>
  <si>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</si>
  <si>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</si>
  <si>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</si>
  <si>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</si>
  <si>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</si>
  <si>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</si>
  <si>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</si>
  <si>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</si>
  <si>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</si>
  <si>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</si>
  <si>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</si>
  <si>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</si>
  <si>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</si>
  <si>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</si>
  <si>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</si>
  <si>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</si>
  <si>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</si>
  <si>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</si>
  <si>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</si>
  <si>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</si>
  <si>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</si>
  <si>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</si>
  <si>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</si>
  <si>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</si>
  <si>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</si>
  <si>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</si>
  <si>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</si>
  <si>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</si>
  <si>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</si>
  <si>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</si>
  <si>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</si>
  <si>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</si>
  <si>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</si>
  <si>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</si>
  <si>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</si>
  <si>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</si>
  <si>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</si>
  <si>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</si>
  <si>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</si>
  <si>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</si>
  <si>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</si>
  <si>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</si>
  <si>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</si>
  <si>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</si>
  <si>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</si>
  <si>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</si>
  <si>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</si>
  <si>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</si>
  <si>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</si>
  <si>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</si>
  <si>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</si>
  <si>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</si>
  <si>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</si>
  <si>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</si>
  <si>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</si>
  <si>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</si>
  <si>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</si>
  <si>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</si>
  <si>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</si>
  <si>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</si>
  <si>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</si>
  <si>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</si>
  <si>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</si>
  <si>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</si>
  <si>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</si>
  <si>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</si>
  <si>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</si>
  <si>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</si>
  <si>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</si>
  <si>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</si>
  <si>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</si>
  <si>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</si>
  <si>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</si>
  <si>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</si>
  <si>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</si>
  <si>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</si>
  <si>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</si>
  <si>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</si>
  <si>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</si>
  <si>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</si>
  <si>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</si>
  <si>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</si>
  <si>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</si>
  <si>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</si>
  <si>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</si>
  <si>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</si>
  <si>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</si>
  <si>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</si>
  <si>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</si>
  <si>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</si>
  <si>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</si>
  <si>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</si>
  <si>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</si>
  <si>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</si>
  <si>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</si>
  <si>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</si>
  <si>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</si>
  <si>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</si>
  <si>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</si>
  <si>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</si>
  <si>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</si>
  <si>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</si>
  <si>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</si>
  <si>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</si>
  <si>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</si>
  <si>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</si>
  <si>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</si>
  <si>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</si>
  <si>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</si>
  <si>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</si>
  <si>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</si>
  <si>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</si>
  <si>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</si>
  <si>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</si>
  <si>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</si>
  <si>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</si>
  <si>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</si>
  <si>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</si>
  <si>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</si>
  <si>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</si>
  <si>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</si>
  <si>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</si>
  <si>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</si>
  <si>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</si>
  <si>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</si>
  <si>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</si>
  <si>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</si>
  <si>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</si>
  <si>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</si>
  <si>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</si>
  <si>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</si>
  <si>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</si>
  <si>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</si>
  <si>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</si>
  <si>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</si>
  <si>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</si>
  <si>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</si>
  <si>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</si>
  <si>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</si>
  <si>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</si>
  <si>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</si>
  <si>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</si>
  <si>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</si>
  <si>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</si>
  <si>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</si>
  <si>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</si>
  <si>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</si>
  <si>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</si>
  <si>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</si>
  <si>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</si>
  <si>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</si>
  <si>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</si>
  <si>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</si>
  <si>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</si>
  <si>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</si>
  <si>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</si>
  <si>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</si>
  <si>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</si>
  <si>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</si>
  <si>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</si>
  <si>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</si>
  <si>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</si>
  <si>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</si>
  <si>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</si>
  <si>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</si>
  <si>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</si>
  <si>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</si>
  <si>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</si>
  <si>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</si>
  <si>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</si>
  <si>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</si>
  <si>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</si>
  <si>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</si>
  <si>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</si>
  <si>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</si>
  <si>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</si>
  <si>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</si>
  <si>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</si>
  <si>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</si>
  <si>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</si>
  <si>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</si>
  <si>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</si>
  <si>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</si>
  <si>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</si>
  <si>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</si>
  <si>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</si>
  <si>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</si>
  <si>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</si>
  <si>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</si>
  <si>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</si>
  <si>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</si>
  <si>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</si>
  <si>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</si>
  <si>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</si>
  <si>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</si>
  <si>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</si>
  <si>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</si>
  <si>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</si>
  <si>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</si>
  <si>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</si>
  <si>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</si>
  <si>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</si>
  <si>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</si>
  <si>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</si>
  <si>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</si>
  <si>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</si>
  <si>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</si>
  <si>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</si>
  <si>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</si>
  <si>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</si>
  <si>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</si>
  <si>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</si>
  <si>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</si>
  <si>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</si>
  <si>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</si>
  <si>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</si>
  <si>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</si>
  <si>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</si>
  <si>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</si>
  <si>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</si>
  <si>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</si>
  <si>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</si>
  <si>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</si>
  <si>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</si>
  <si>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</si>
  <si>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</si>
  <si>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</si>
  <si>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</si>
  <si>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</si>
  <si>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</si>
  <si>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</si>
  <si>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</si>
  <si>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</si>
  <si>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</si>
  <si>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</si>
  <si>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</si>
  <si>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</si>
  <si>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</si>
  <si>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</si>
  <si>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</si>
  <si>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</si>
  <si>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</si>
  <si>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</si>
  <si>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</si>
  <si>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</si>
  <si>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</si>
  <si>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</si>
  <si>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</si>
  <si>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</si>
  <si>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</si>
  <si>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</si>
  <si>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</si>
  <si>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</si>
  <si>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</si>
  <si>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</si>
  <si>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</si>
  <si>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</si>
  <si>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</si>
  <si>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</si>
  <si>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</si>
  <si>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</si>
  <si>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</si>
  <si>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</si>
  <si>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</si>
  <si>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</si>
  <si>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</si>
  <si>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</si>
  <si>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</si>
  <si>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</si>
  <si>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</si>
  <si>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</si>
  <si>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</si>
  <si>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</si>
  <si>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</si>
  <si>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</si>
  <si>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</si>
  <si>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</si>
  <si>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</si>
  <si>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</si>
  <si>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</si>
  <si>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</si>
  <si>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</si>
  <si>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</si>
  <si>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</si>
  <si>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</si>
  <si>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</si>
  <si>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</si>
  <si>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</si>
  <si>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</si>
  <si>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</si>
  <si>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</si>
  <si>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</si>
  <si>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</si>
  <si>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</si>
  <si>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</si>
  <si>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</si>
  <si>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</si>
  <si>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</si>
  <si>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</si>
  <si>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</si>
  <si>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</si>
  <si>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</si>
  <si>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</si>
  <si>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</si>
  <si>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</si>
  <si>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</si>
  <si>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</si>
  <si>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</si>
  <si>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</si>
  <si>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</si>
  <si>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</si>
  <si>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</si>
  <si>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</si>
  <si>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</si>
  <si>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</si>
  <si>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</si>
  <si>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</si>
  <si>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</si>
  <si>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</si>
  <si>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</si>
  <si>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</si>
  <si>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</si>
  <si>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</si>
  <si>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</si>
  <si>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</si>
  <si>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</si>
  <si>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</si>
  <si>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</si>
  <si>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</si>
  <si>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</si>
  <si>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</si>
  <si>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</si>
  <si>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</si>
  <si>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</si>
  <si>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</si>
  <si>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</si>
  <si>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</si>
  <si>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</si>
  <si>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</si>
  <si>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</si>
  <si>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</si>
  <si>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</si>
  <si>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</si>
  <si>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</si>
  <si>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</si>
  <si>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</si>
  <si>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</si>
  <si>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</si>
  <si>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</si>
  <si>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</si>
  <si>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</si>
  <si>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</si>
  <si>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</si>
  <si>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</si>
  <si>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</si>
  <si>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</si>
  <si>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</si>
  <si>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</si>
  <si>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</si>
  <si>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</si>
  <si>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</si>
  <si>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</si>
  <si>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</si>
  <si>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</si>
  <si>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</si>
  <si>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</si>
  <si>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</si>
  <si>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</si>
  <si>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</si>
  <si>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</si>
  <si>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</si>
  <si>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</si>
  <si>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</si>
  <si>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</si>
  <si>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</si>
  <si>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</si>
  <si>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</si>
  <si>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</si>
  <si>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</si>
  <si>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</si>
  <si>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</si>
  <si>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</si>
  <si>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</si>
  <si>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</si>
  <si>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</si>
  <si>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</si>
  <si>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</si>
  <si>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</si>
  <si>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</si>
  <si>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</si>
  <si>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</si>
  <si>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</si>
  <si>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</si>
  <si>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</si>
  <si>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</si>
  <si>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</si>
  <si>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</si>
  <si>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</si>
  <si>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</si>
  <si>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</si>
  <si>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</si>
  <si>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</si>
  <si>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</si>
  <si>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</si>
  <si>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</si>
  <si>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</si>
  <si>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</si>
  <si>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</si>
  <si>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</si>
  <si>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</si>
  <si>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</si>
  <si>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</si>
  <si>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</si>
  <si>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</si>
  <si>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</si>
  <si>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</si>
  <si>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</si>
  <si>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</si>
  <si>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</si>
  <si>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</si>
  <si>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</si>
  <si>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</si>
  <si>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</si>
  <si>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</si>
  <si>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</si>
  <si>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</si>
  <si>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</si>
  <si>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</si>
  <si>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</si>
  <si>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</si>
  <si>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</si>
  <si>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</si>
  <si>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</si>
  <si>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</si>
  <si>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</si>
  <si>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</si>
  <si>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</si>
  <si>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</si>
  <si>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</si>
  <si>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</si>
  <si>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</si>
  <si>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</si>
  <si>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</si>
  <si>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</si>
  <si>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</si>
  <si>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</si>
  <si>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</si>
  <si>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</si>
  <si>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</si>
  <si>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</si>
  <si>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</si>
  <si>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</si>
  <si>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</si>
  <si>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</si>
  <si>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</si>
  <si>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</si>
  <si>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</si>
  <si>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</si>
  <si>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</si>
  <si>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</si>
  <si>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</si>
  <si>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</si>
  <si>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</si>
  <si>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</si>
  <si>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</si>
  <si>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</si>
  <si>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</si>
  <si>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</si>
  <si>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</si>
  <si>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</si>
  <si>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</si>
  <si>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</si>
  <si>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</si>
  <si>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</si>
  <si>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</si>
  <si>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</si>
  <si>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</si>
  <si>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</si>
  <si>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</si>
  <si>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</si>
  <si>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</si>
  <si>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</si>
  <si>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</si>
  <si>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</si>
  <si>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</si>
  <si>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</si>
  <si>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</si>
  <si>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</si>
  <si>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</si>
  <si>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</si>
  <si>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</si>
  <si>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</si>
  <si>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</si>
  <si>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</si>
  <si>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</si>
  <si>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</si>
  <si>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</si>
  <si>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</si>
  <si>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</si>
  <si>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</si>
  <si>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</si>
  <si>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</si>
  <si>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</si>
  <si>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</si>
  <si>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</si>
  <si>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</si>
  <si>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</si>
  <si>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</si>
  <si>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</si>
  <si>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</si>
  <si>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</si>
  <si>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</si>
  <si>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</si>
  <si>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</si>
  <si>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</si>
  <si>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</si>
  <si>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</si>
  <si>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</si>
  <si>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</si>
  <si>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</si>
  <si>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</si>
  <si>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</si>
  <si>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</si>
  <si>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</si>
  <si>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</si>
  <si>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</si>
  <si>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</si>
  <si>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</si>
  <si>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</si>
  <si>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</si>
  <si>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</si>
  <si>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</si>
  <si>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</si>
  <si>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</si>
  <si>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</si>
  <si>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</si>
  <si>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</si>
  <si>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</si>
  <si>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</si>
  <si>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</si>
  <si>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</si>
  <si>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</si>
  <si>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</si>
  <si>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</si>
  <si>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</si>
  <si>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</si>
  <si>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</si>
  <si>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</si>
  <si>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</si>
  <si>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</si>
  <si>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</si>
  <si>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</si>
  <si>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</si>
  <si>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</si>
  <si>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</si>
  <si>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</si>
  <si>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</si>
  <si>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</si>
  <si>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</si>
  <si>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</si>
  <si>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</si>
  <si>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</si>
  <si>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</si>
  <si>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</si>
  <si>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</si>
  <si>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</si>
  <si>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</si>
  <si>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</si>
  <si>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</si>
  <si>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</si>
  <si>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</si>
  <si>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</si>
  <si>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</si>
  <si>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</si>
  <si>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</si>
  <si>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</si>
  <si>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</si>
  <si>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</si>
  <si>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</si>
  <si>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</si>
  <si>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</si>
  <si>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</si>
  <si>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</si>
  <si>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</si>
  <si>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</si>
  <si>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</si>
  <si>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</si>
  <si>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</si>
  <si>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</si>
  <si>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</si>
  <si>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</si>
  <si>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</si>
  <si>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</si>
  <si>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</si>
  <si>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</si>
  <si>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</si>
  <si>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</si>
  <si>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</si>
  <si>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</si>
  <si>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</si>
  <si>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</si>
  <si>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</si>
  <si>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</si>
  <si>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</si>
  <si>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</si>
  <si>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</si>
  <si>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</si>
  <si>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</si>
  <si>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</si>
  <si>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</si>
  <si>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</si>
  <si>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</si>
  <si>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</si>
  <si>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</si>
  <si>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</si>
  <si>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</si>
  <si>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</si>
  <si>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</si>
  <si>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</si>
  <si>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</si>
  <si>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</si>
  <si>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</si>
  <si>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</si>
  <si>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</si>
  <si>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</si>
  <si>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</si>
  <si>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</si>
  <si>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</si>
  <si>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</si>
  <si>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</si>
  <si>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</si>
  <si>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</si>
  <si>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</si>
  <si>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</si>
  <si>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</si>
  <si>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</si>
  <si>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</si>
  <si>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</si>
  <si>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</si>
  <si>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</si>
  <si>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</si>
  <si>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</si>
  <si>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</si>
  <si>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</si>
  <si>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</si>
  <si>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</si>
  <si>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</si>
  <si>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</si>
  <si>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</si>
  <si>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</si>
  <si>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</si>
  <si>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</si>
  <si>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</si>
  <si>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</si>
  <si>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</si>
  <si>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</si>
  <si>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</si>
  <si>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</si>
  <si>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</si>
  <si>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</si>
  <si>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</si>
  <si>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</si>
  <si>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</si>
  <si>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</si>
  <si>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</si>
  <si>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</si>
  <si>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</si>
  <si>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</si>
  <si>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</si>
  <si>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</si>
  <si>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</si>
  <si>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</si>
  <si>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</si>
  <si>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</si>
  <si>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</si>
  <si>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</si>
  <si>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</si>
  <si>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</si>
  <si>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</si>
  <si>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</si>
  <si>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</si>
  <si>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</si>
  <si>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</si>
  <si>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</si>
  <si>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</si>
  <si>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</si>
  <si>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</si>
  <si>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</si>
  <si>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</si>
  <si>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</si>
  <si>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</si>
  <si>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</si>
  <si>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</si>
  <si>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</si>
  <si>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</si>
  <si>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</si>
  <si>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</si>
  <si>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</si>
  <si>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</si>
  <si>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</si>
  <si>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</si>
  <si>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</si>
  <si>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</si>
  <si>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</si>
  <si>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</si>
  <si>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</si>
  <si>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</si>
  <si>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</si>
  <si>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</si>
  <si>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</si>
  <si>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</si>
  <si>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</si>
  <si>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</si>
  <si>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</si>
  <si>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</si>
  <si>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</si>
  <si>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</si>
  <si>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</si>
  <si>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</si>
  <si>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</si>
  <si>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</si>
  <si>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</si>
  <si>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</si>
  <si>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</si>
  <si>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</si>
  <si>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</si>
  <si>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</si>
  <si>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</si>
  <si>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</si>
  <si>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</si>
  <si>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</si>
  <si>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</si>
  <si>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</si>
  <si>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</si>
  <si>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</si>
  <si>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</si>
  <si>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</si>
  <si>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</si>
  <si>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</si>
  <si>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</si>
  <si>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</si>
  <si>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</si>
  <si>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</si>
  <si>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</si>
  <si>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</si>
  <si>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</si>
  <si>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</si>
  <si>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</si>
  <si>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</si>
  <si>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</si>
  <si>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</si>
  <si>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</si>
  <si>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</si>
  <si>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</si>
  <si>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</si>
  <si>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</si>
  <si>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</si>
  <si>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</si>
  <si>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</si>
  <si>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</si>
  <si>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</si>
  <si>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</si>
  <si>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</si>
  <si>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</si>
  <si>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</si>
  <si>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</si>
  <si>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</si>
  <si>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</si>
  <si>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</si>
  <si>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</si>
  <si>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</si>
  <si>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</si>
  <si>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</si>
  <si>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</si>
  <si>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</si>
  <si>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</si>
  <si>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</si>
  <si>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</si>
  <si>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</si>
  <si>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</si>
  <si>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</si>
  <si>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</si>
  <si>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</si>
  <si>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</si>
  <si>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</si>
  <si>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</si>
  <si>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</si>
  <si>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</si>
  <si>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</si>
  <si>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</si>
  <si>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</si>
  <si>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</si>
  <si>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</si>
  <si>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</si>
  <si>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</si>
  <si>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</si>
  <si>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</si>
  <si>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</si>
  <si>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</si>
  <si>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</si>
  <si>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</si>
  <si>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</si>
  <si>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</si>
  <si>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</si>
  <si>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</si>
  <si>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</si>
  <si>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</si>
  <si>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</si>
  <si>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</si>
  <si>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</si>
  <si>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</si>
  <si>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</si>
  <si>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</si>
  <si>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</si>
  <si>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</si>
  <si>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</si>
  <si>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</si>
  <si>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</si>
  <si>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</si>
  <si>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</si>
  <si>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</si>
  <si>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</si>
  <si>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</si>
  <si>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</si>
  <si>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</si>
  <si>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</si>
  <si>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</si>
  <si>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</si>
  <si>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</si>
  <si>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</si>
  <si>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</si>
  <si>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</si>
  <si>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</si>
  <si>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</si>
  <si>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</si>
  <si>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</si>
  <si>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</si>
  <si>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</si>
  <si>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</si>
  <si>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</si>
  <si>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</si>
  <si>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</si>
  <si>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</si>
  <si>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</si>
  <si>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</si>
  <si>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</si>
  <si>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</si>
  <si>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</si>
  <si>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</si>
  <si>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</si>
  <si>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</si>
  <si>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</si>
  <si>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</si>
  <si>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</si>
  <si>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</si>
  <si>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</si>
  <si>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</si>
  <si>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</si>
  <si>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</si>
  <si>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</si>
  <si>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</si>
  <si>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</si>
  <si>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</si>
  <si>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</si>
  <si>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</si>
  <si>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</si>
  <si>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</si>
  <si>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</si>
  <si>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</si>
  <si>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</si>
  <si>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</si>
  <si>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</si>
  <si>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</si>
  <si>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</si>
  <si>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</si>
  <si>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</si>
  <si>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</si>
  <si>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</si>
  <si>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</si>
  <si>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</si>
  <si>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</si>
  <si>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</si>
  <si>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</si>
  <si>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</si>
  <si>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</si>
  <si>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</si>
  <si>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</si>
  <si>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</si>
  <si>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</si>
  <si>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</si>
  <si>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</si>
  <si>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</si>
  <si>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</si>
  <si>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</si>
  <si>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</si>
  <si>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</si>
  <si>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</si>
  <si>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</si>
  <si>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</si>
  <si>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</si>
  <si>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</si>
  <si>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</si>
  <si>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</si>
  <si>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</si>
  <si>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</si>
  <si>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</si>
  <si>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</si>
  <si>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</si>
  <si>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</si>
  <si>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</si>
  <si>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</si>
  <si>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</si>
  <si>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</si>
  <si>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</si>
  <si>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</si>
  <si>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</si>
  <si>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</si>
  <si>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</si>
  <si>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</si>
  <si>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</si>
  <si>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</si>
  <si>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</si>
  <si>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</si>
  <si>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</si>
  <si>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</si>
  <si>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</si>
  <si>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</si>
  <si>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</si>
  <si>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</si>
  <si>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</si>
  <si>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</si>
  <si>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</si>
  <si>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</si>
  <si>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</si>
  <si>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</si>
  <si>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</si>
  <si>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</si>
  <si>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</si>
  <si>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</si>
  <si>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</si>
  <si>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</si>
  <si>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</si>
  <si>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</si>
  <si>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</si>
  <si>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</si>
  <si>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</si>
  <si>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</si>
  <si>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</si>
  <si>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</si>
  <si>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</si>
  <si>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</si>
  <si>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</si>
  <si>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</si>
  <si>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</si>
  <si>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</si>
  <si>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</si>
  <si>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</si>
  <si>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</si>
  <si>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</si>
  <si>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</si>
  <si>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</si>
  <si>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</si>
  <si>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</si>
  <si>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</si>
  <si>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</si>
  <si>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</si>
  <si>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</si>
  <si>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</si>
  <si>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</si>
  <si>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</si>
  <si>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</si>
  <si>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</si>
  <si>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</si>
  <si>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</si>
  <si>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</si>
  <si>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</si>
  <si>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</si>
  <si>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</si>
  <si>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</si>
  <si>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</si>
  <si>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</si>
  <si>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</si>
  <si>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</si>
  <si>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</si>
  <si>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</si>
  <si>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</si>
  <si>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</si>
  <si>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</si>
  <si>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</si>
  <si>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</si>
  <si>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</si>
  <si>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</si>
  <si>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</si>
  <si>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</si>
  <si>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</si>
  <si>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</si>
  <si>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</si>
  <si>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</si>
  <si>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</si>
  <si>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</si>
  <si>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</si>
  <si>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</si>
  <si>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</si>
  <si>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</si>
  <si>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</si>
  <si>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</si>
  <si>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</si>
  <si>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</si>
  <si>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</si>
  <si>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</si>
  <si>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</si>
  <si>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</si>
  <si>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</si>
  <si>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</si>
  <si>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</si>
  <si>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</si>
  <si>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</si>
  <si>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</si>
  <si>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</si>
  <si>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</si>
  <si>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</si>
  <si>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</si>
  <si>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</si>
  <si>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</si>
  <si>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</si>
  <si>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</si>
  <si>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</si>
  <si>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</si>
  <si>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</si>
  <si>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</si>
  <si>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</si>
  <si>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</si>
  <si>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</si>
  <si>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</si>
  <si>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</si>
  <si>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</si>
  <si>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</si>
  <si>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</si>
  <si>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</si>
  <si>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</si>
  <si>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</si>
  <si>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</si>
  <si>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</si>
  <si>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</si>
  <si>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</si>
  <si>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</si>
  <si>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</si>
  <si>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</si>
  <si>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</si>
  <si>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</si>
  <si>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</si>
  <si>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</si>
  <si>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</si>
  <si>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</si>
  <si>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</si>
  <si>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</si>
  <si>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</si>
  <si>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</si>
  <si>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</si>
  <si>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</si>
  <si>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</si>
  <si>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</si>
  <si>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</si>
  <si>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</si>
  <si>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</si>
  <si>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</si>
  <si>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</si>
  <si>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</si>
  <si>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</si>
  <si>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</si>
  <si>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</si>
  <si>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</si>
  <si>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</si>
  <si>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</si>
  <si>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</si>
  <si>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</si>
  <si>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</si>
  <si>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</si>
  <si>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</si>
  <si>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</si>
  <si>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</si>
  <si>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</si>
  <si>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</si>
  <si>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</si>
  <si>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</si>
  <si>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</si>
  <si>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</si>
  <si>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</si>
  <si>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</si>
  <si>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</si>
  <si>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</si>
  <si>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</si>
  <si>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</si>
  <si>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</si>
  <si>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</si>
  <si>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</si>
  <si>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</si>
  <si>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</si>
  <si>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</si>
  <si>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</si>
  <si>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</si>
  <si>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</si>
  <si>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</si>
  <si>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</si>
  <si>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</si>
  <si>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</si>
  <si>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</si>
  <si>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</si>
  <si>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</si>
  <si>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</si>
  <si>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</si>
  <si>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</si>
  <si>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</si>
  <si>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</si>
  <si>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</si>
  <si>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</si>
  <si>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</si>
  <si>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</si>
  <si>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</si>
  <si>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</si>
  <si>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</si>
  <si>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</si>
  <si>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</si>
  <si>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</si>
  <si>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</si>
  <si>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</si>
  <si>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</si>
  <si>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</si>
  <si>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</si>
  <si>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</si>
  <si>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</si>
  <si>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</si>
  <si>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</si>
  <si>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</si>
  <si>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</si>
  <si>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</si>
  <si>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</si>
  <si>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</si>
  <si>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</si>
  <si>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</si>
  <si>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</si>
  <si>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</si>
  <si>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</si>
  <si>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</si>
  <si>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</si>
  <si>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</si>
  <si>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</si>
  <si>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</si>
  <si>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</si>
  <si>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</si>
  <si>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</si>
  <si>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</si>
  <si>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</si>
  <si>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</si>
  <si>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</si>
  <si>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</si>
  <si>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</si>
  <si>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</si>
  <si>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</si>
  <si>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</si>
  <si>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</si>
  <si>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</si>
  <si>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</si>
  <si>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</si>
  <si>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</si>
  <si>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</si>
  <si>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</si>
  <si>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</si>
  <si>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</si>
  <si>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</si>
  <si>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</si>
  <si>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</si>
  <si>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</si>
  <si>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</si>
  <si>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</si>
  <si>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</si>
  <si>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</si>
  <si>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</si>
  <si>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</si>
  <si>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</si>
  <si>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</si>
  <si>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</si>
  <si>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</si>
  <si>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</si>
  <si>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</si>
  <si>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</si>
  <si>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</si>
  <si>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</si>
  <si>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</si>
  <si>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</si>
  <si>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</si>
  <si>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</si>
  <si>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</si>
  <si>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</si>
  <si>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</si>
  <si>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</si>
  <si>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</si>
  <si>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</si>
  <si>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</si>
  <si>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</si>
  <si>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</si>
  <si>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</si>
  <si>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</si>
  <si>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</si>
  <si>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</si>
  <si>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</si>
  <si>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</si>
  <si>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</si>
  <si>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</si>
  <si>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</si>
  <si>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</si>
  <si>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</si>
  <si>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</si>
  <si>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</si>
  <si>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</si>
  <si>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</si>
  <si>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</si>
  <si>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</si>
  <si>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</si>
  <si>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</si>
  <si>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</si>
  <si>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</si>
  <si>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</si>
  <si>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</si>
  <si>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</si>
  <si>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</si>
  <si>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</si>
  <si>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</si>
  <si>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</si>
  <si>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</si>
  <si>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</si>
  <si>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</si>
  <si>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</si>
  <si>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</si>
  <si>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</si>
  <si>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</si>
  <si>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</si>
  <si>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</si>
  <si>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</si>
  <si>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</si>
  <si>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</si>
  <si>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</si>
  <si>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</si>
  <si>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</si>
  <si>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</si>
  <si>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</si>
  <si>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</si>
  <si>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</si>
  <si>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</si>
  <si>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</si>
  <si>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</si>
  <si>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</si>
  <si>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</si>
  <si>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</si>
  <si>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</si>
  <si>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</si>
  <si>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</si>
  <si>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</si>
  <si>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</si>
  <si>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</si>
  <si>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</si>
  <si>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</si>
  <si>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</si>
  <si>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</si>
  <si>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</si>
  <si>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</si>
  <si>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</si>
  <si>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</si>
  <si>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</si>
  <si>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</si>
  <si>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</si>
  <si>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</si>
  <si>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</si>
  <si>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</si>
  <si>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</si>
  <si>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</si>
  <si>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</si>
  <si>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</si>
  <si>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</si>
  <si>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</si>
  <si>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</si>
  <si>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</si>
  <si>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</si>
  <si>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</si>
  <si>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</si>
  <si>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</si>
  <si>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</si>
  <si>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</si>
  <si>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</si>
  <si>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</si>
  <si>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</si>
  <si>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</si>
  <si>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</si>
  <si>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</si>
  <si>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</si>
  <si>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</si>
  <si>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</si>
  <si>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</si>
  <si>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</si>
  <si>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</si>
  <si>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</si>
  <si>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</si>
  <si>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</si>
  <si>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</si>
  <si>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</si>
  <si>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</si>
  <si>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</si>
  <si>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</si>
  <si>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</si>
  <si>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</si>
  <si>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</si>
  <si>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</si>
  <si>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</si>
  <si>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</si>
  <si>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</si>
  <si>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</si>
  <si>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</si>
  <si>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</si>
  <si>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</si>
  <si>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</si>
  <si>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</si>
  <si>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</si>
  <si>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</si>
  <si>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</si>
  <si>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</si>
  <si>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</si>
  <si>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</si>
  <si>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</si>
  <si>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</si>
  <si>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</si>
  <si>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</si>
  <si>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</si>
  <si>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</si>
  <si>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</si>
  <si>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</si>
  <si>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</si>
  <si>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</si>
  <si>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</si>
  <si>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</si>
  <si>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</si>
  <si>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</si>
  <si>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</si>
  <si>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</si>
  <si>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</si>
  <si>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</si>
  <si>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</si>
  <si>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</si>
  <si>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</si>
  <si>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</si>
  <si>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</si>
  <si>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</si>
  <si>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</si>
  <si>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</si>
  <si>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</si>
  <si>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</si>
  <si>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</si>
  <si>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</si>
  <si>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</si>
  <si>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</si>
  <si>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</si>
  <si>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</si>
  <si>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</si>
  <si>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</si>
  <si>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</si>
  <si>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</si>
  <si>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</si>
  <si>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</si>
  <si>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</si>
  <si>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</si>
  <si>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</si>
  <si>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</si>
  <si>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</si>
  <si>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</si>
  <si>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</si>
  <si>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</si>
  <si>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</si>
  <si>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</si>
  <si>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</si>
  <si>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</si>
  <si>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</si>
  <si>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</si>
  <si>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</si>
  <si>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</si>
  <si>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</si>
  <si>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</si>
  <si>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</si>
  <si>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</si>
  <si>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</si>
  <si>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</si>
  <si>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</si>
  <si>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</si>
  <si>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</si>
  <si>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</si>
  <si>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</si>
  <si>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</si>
  <si>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</si>
  <si>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</si>
  <si>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</si>
  <si>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</si>
  <si>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</si>
  <si>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</si>
  <si>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</si>
  <si>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</si>
  <si>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</si>
  <si>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</si>
  <si>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</si>
  <si>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</si>
  <si>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</si>
  <si>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</si>
  <si>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</si>
  <si>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</si>
  <si>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</si>
  <si>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</si>
  <si>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</si>
  <si>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</si>
  <si>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</si>
  <si>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</si>
  <si>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</si>
  <si>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</si>
  <si>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</si>
  <si>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</si>
  <si>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</si>
  <si>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</si>
  <si>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</si>
  <si>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</si>
  <si>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</si>
  <si>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</si>
  <si>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</si>
  <si>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</si>
  <si>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</si>
  <si>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</si>
  <si>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</si>
  <si>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</si>
  <si>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</si>
  <si>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</si>
  <si>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</si>
  <si>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</si>
  <si>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</si>
  <si>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</si>
  <si>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</si>
  <si>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</si>
  <si>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</si>
  <si>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</si>
  <si>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</si>
  <si>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</si>
  <si>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</si>
  <si>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</si>
  <si>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</si>
  <si>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</si>
  <si>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</si>
  <si>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</si>
  <si>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</si>
  <si>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</si>
  <si>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</si>
  <si>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</si>
  <si>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</si>
  <si>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</si>
  <si>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</si>
  <si>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</si>
  <si>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</si>
  <si>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</si>
  <si>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</si>
  <si>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</si>
  <si>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</si>
  <si>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</si>
  <si>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</si>
  <si>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</si>
  <si>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</si>
  <si>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</si>
  <si>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</si>
  <si>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</si>
  <si>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</si>
  <si>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</si>
  <si>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</si>
  <si>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</si>
  <si>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</si>
  <si>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</si>
  <si>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</si>
  <si>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</si>
  <si>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</si>
  <si>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</si>
  <si>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</si>
  <si>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</si>
  <si>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</si>
  <si>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</si>
  <si>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</si>
  <si>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</si>
  <si>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</si>
  <si>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</si>
  <si>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</si>
  <si>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</si>
  <si>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</si>
  <si>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</si>
  <si>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</si>
  <si>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</si>
  <si>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</si>
  <si>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</si>
  <si>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</si>
  <si>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</si>
  <si>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</si>
  <si>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</si>
  <si>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</si>
  <si>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</si>
  <si>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</si>
  <si>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</si>
  <si>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</si>
  <si>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</si>
  <si>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</si>
  <si>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</si>
  <si>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</si>
  <si>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</si>
  <si>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</si>
  <si>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</si>
  <si>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</si>
  <si>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</si>
  <si>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</si>
  <si>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</si>
  <si>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</si>
  <si>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</si>
  <si>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</si>
  <si>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</si>
  <si>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</si>
  <si>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</si>
  <si>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</si>
  <si>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</si>
  <si>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</si>
  <si>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</si>
  <si>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</si>
  <si>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</si>
  <si>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</si>
  <si>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</si>
  <si>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</si>
  <si>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</si>
  <si>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</si>
  <si>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</si>
  <si>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</si>
  <si>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</si>
  <si>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</si>
  <si>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</si>
  <si>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</si>
  <si>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</si>
  <si>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</si>
  <si>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</si>
  <si>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</si>
  <si>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</si>
  <si>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</si>
  <si>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</si>
  <si>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</si>
  <si>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</si>
  <si>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</si>
  <si>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</si>
  <si>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</si>
  <si>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</si>
  <si>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</si>
  <si>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</si>
  <si>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</si>
  <si>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</si>
  <si>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</si>
  <si>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</si>
  <si>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</si>
  <si>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</si>
  <si>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</si>
  <si>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</si>
  <si>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</si>
  <si>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</si>
  <si>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</si>
  <si>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</si>
  <si>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</si>
  <si>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</si>
  <si>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</si>
  <si>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</si>
  <si>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</si>
  <si>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</si>
  <si>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</si>
  <si>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</si>
  <si>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</si>
  <si>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</si>
  <si>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</si>
  <si>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</si>
  <si>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</si>
  <si>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</si>
  <si>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</si>
  <si>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</si>
  <si>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</si>
  <si>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</si>
  <si>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</si>
  <si>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</si>
  <si>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</si>
  <si>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</si>
  <si>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</si>
  <si>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</si>
  <si>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</si>
  <si>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</si>
  <si>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</si>
  <si>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</si>
  <si>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</si>
  <si>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</si>
  <si>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</si>
  <si>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</si>
  <si>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</si>
  <si>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</si>
  <si>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</si>
  <si>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</si>
  <si>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</si>
  <si>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</si>
  <si>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</si>
  <si>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</si>
  <si>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</si>
  <si>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</si>
  <si>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</si>
  <si>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</si>
  <si>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</si>
  <si>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</si>
  <si>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</si>
  <si>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</si>
  <si>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</si>
  <si>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</si>
  <si>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</si>
  <si>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</si>
  <si>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</si>
  <si>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</si>
  <si>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</si>
  <si>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</si>
  <si>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</si>
  <si>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</si>
  <si>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</si>
  <si>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</si>
  <si>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</si>
  <si>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</si>
  <si>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</si>
  <si>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</si>
  <si>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</si>
  <si>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</si>
  <si>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</si>
  <si>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</si>
  <si>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</si>
  <si>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</si>
  <si>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</si>
  <si>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</si>
  <si>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</si>
  <si>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</si>
  <si>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</si>
  <si>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</si>
  <si>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</si>
  <si>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</si>
  <si>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</si>
  <si>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</si>
  <si>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</si>
  <si>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</si>
  <si>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</si>
  <si>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</si>
  <si>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</si>
  <si>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</si>
  <si>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</si>
  <si>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</si>
  <si>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</si>
  <si>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</si>
  <si>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</si>
  <si>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</si>
  <si>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</si>
  <si>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</si>
  <si>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</si>
  <si>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</si>
  <si>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</si>
  <si>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</si>
  <si>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</si>
  <si>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</si>
  <si>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</si>
  <si>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</si>
  <si>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</si>
  <si>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</si>
  <si>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</si>
  <si>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</si>
  <si>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</si>
  <si>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</si>
  <si>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</si>
  <si>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</si>
  <si>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</si>
  <si>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</si>
  <si>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</si>
  <si>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</si>
  <si>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</si>
  <si>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</si>
  <si>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</si>
  <si>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</si>
  <si>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</si>
  <si>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</si>
  <si>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</si>
  <si>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</si>
  <si>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</si>
  <si>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</si>
  <si>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</si>
  <si>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</si>
  <si>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</si>
  <si>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</si>
  <si>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</si>
  <si>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</si>
  <si>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</si>
  <si>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</si>
  <si>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</si>
  <si>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</si>
  <si>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</si>
  <si>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</si>
  <si>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</si>
  <si>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</si>
  <si>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</si>
  <si>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</si>
  <si>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</si>
  <si>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</si>
  <si>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</si>
  <si>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</si>
  <si>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</si>
  <si>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</si>
  <si>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</si>
  <si>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</si>
  <si>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</si>
  <si>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</si>
  <si>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</si>
  <si>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</si>
  <si>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</si>
  <si>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</si>
  <si>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</si>
  <si>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</si>
  <si>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</si>
  <si>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</si>
  <si>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</si>
  <si>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</si>
  <si>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</si>
  <si>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</si>
  <si>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</si>
  <si>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</si>
  <si>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</si>
  <si>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</si>
  <si>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</si>
  <si>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</si>
  <si>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</si>
  <si>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</si>
  <si>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</si>
  <si>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</si>
  <si>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</si>
  <si>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</si>
  <si>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</si>
  <si>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</si>
  <si>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</si>
  <si>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</si>
  <si>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</si>
  <si>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</si>
  <si>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</si>
  <si>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</si>
  <si>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</si>
  <si>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</si>
  <si>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</si>
  <si>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</si>
  <si>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</si>
  <si>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</si>
  <si>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</si>
  <si>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</si>
  <si>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</si>
  <si>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</si>
  <si>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</si>
  <si>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</si>
  <si>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</si>
  <si>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</si>
  <si>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</si>
  <si>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</si>
  <si>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</si>
  <si>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</si>
  <si>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</si>
  <si>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</si>
  <si>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</si>
  <si>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</si>
  <si>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</si>
  <si>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</si>
  <si>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</si>
  <si>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</si>
  <si>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</si>
  <si>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</si>
  <si>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</si>
  <si>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</si>
  <si>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</si>
  <si>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</si>
  <si>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</si>
  <si>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</si>
  <si>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</si>
  <si>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</si>
  <si>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</si>
  <si>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</si>
  <si>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</si>
  <si>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</si>
  <si>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</si>
  <si>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</si>
  <si>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</si>
  <si>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</si>
  <si>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</si>
  <si>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</si>
  <si>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</si>
  <si>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</si>
  <si>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</si>
  <si>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</si>
  <si>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</si>
  <si>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</si>
  <si>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</si>
  <si>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</si>
  <si>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</si>
  <si>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</si>
  <si>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</si>
  <si>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</si>
  <si>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</si>
  <si>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</si>
  <si>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</si>
  <si>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</si>
  <si>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</si>
  <si>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</si>
  <si>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</si>
  <si>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</si>
  <si>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</si>
  <si>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</si>
  <si>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</si>
  <si>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</si>
  <si>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</si>
  <si>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</si>
  <si>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</si>
  <si>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</si>
  <si>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</si>
  <si>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</si>
  <si>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</si>
  <si>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</si>
  <si>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</si>
  <si>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</si>
  <si>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</si>
  <si>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</si>
  <si>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</si>
  <si>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</si>
  <si>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</si>
  <si>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</si>
  <si>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</si>
  <si>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</si>
  <si>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</si>
  <si>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</si>
  <si>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</si>
  <si>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</si>
  <si>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</si>
  <si>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</si>
  <si>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</si>
  <si>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</si>
  <si>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</si>
  <si>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</si>
  <si>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</si>
  <si>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</si>
  <si>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</si>
  <si>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</si>
  <si>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</si>
  <si>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</si>
  <si>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</si>
  <si>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</si>
  <si>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</si>
  <si>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</si>
  <si>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</si>
  <si>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</si>
  <si>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</si>
  <si>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</si>
  <si>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</si>
  <si>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</si>
  <si>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</si>
  <si>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</si>
  <si>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</si>
  <si>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</si>
  <si>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</si>
  <si>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</si>
  <si>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</si>
  <si>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</si>
  <si>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</si>
  <si>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</si>
  <si>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</si>
  <si>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</si>
  <si>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</si>
  <si>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</si>
  <si>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</si>
  <si>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</si>
  <si>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</si>
  <si>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</si>
  <si>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</si>
  <si>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</si>
  <si>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</si>
  <si>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</si>
  <si>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</si>
  <si>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</si>
  <si>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</si>
  <si>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</si>
  <si>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</si>
  <si>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</si>
  <si>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</si>
  <si>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</si>
  <si>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</si>
  <si>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</si>
  <si>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</si>
  <si>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</si>
  <si>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</si>
  <si>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</si>
  <si>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</si>
  <si>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</si>
  <si>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</si>
  <si>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</si>
  <si>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</si>
  <si>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</si>
  <si>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</si>
  <si>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</si>
  <si>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</si>
  <si>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</si>
  <si>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</si>
  <si>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</si>
  <si>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</si>
  <si>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</si>
  <si>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</si>
  <si>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</si>
  <si>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</si>
  <si>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</si>
  <si>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</si>
  <si>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</si>
  <si>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</si>
  <si>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</si>
  <si>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</si>
  <si>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</si>
  <si>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</si>
  <si>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</si>
  <si>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</si>
  <si>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</si>
  <si>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</si>
  <si>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</si>
  <si>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</si>
  <si>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</si>
  <si>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</si>
  <si>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</si>
  <si>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</si>
  <si>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</si>
  <si>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</si>
  <si>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</si>
  <si>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</si>
  <si>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</si>
  <si>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</si>
  <si>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</si>
  <si>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</si>
  <si>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</si>
  <si>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</si>
  <si>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</si>
  <si>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</si>
  <si>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</si>
  <si>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</si>
  <si>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</si>
  <si>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</si>
  <si>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</si>
  <si>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</si>
  <si>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</si>
  <si>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</si>
  <si>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</si>
  <si>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</si>
  <si>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</si>
  <si>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</si>
  <si>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</si>
  <si>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</si>
  <si>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</si>
  <si>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</si>
  <si>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</si>
  <si>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</si>
  <si>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</si>
  <si>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</si>
  <si>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</si>
  <si>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</si>
  <si>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</si>
  <si>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</si>
  <si>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</si>
  <si>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</si>
  <si>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</si>
  <si>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</si>
  <si>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</si>
  <si>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</si>
  <si>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</si>
  <si>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</si>
  <si>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</si>
  <si>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</si>
  <si>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</si>
  <si>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</si>
  <si>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</si>
  <si>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</si>
  <si>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</si>
  <si>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</si>
  <si>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</si>
  <si>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</si>
  <si>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</si>
  <si>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</si>
  <si>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</si>
  <si>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</si>
  <si>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</si>
  <si>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</si>
  <si>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</si>
  <si>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</si>
  <si>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</si>
  <si>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</si>
  <si>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</si>
  <si>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</si>
  <si>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</si>
  <si>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</si>
  <si>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</si>
  <si>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</si>
  <si>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</si>
  <si>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</si>
  <si>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</si>
  <si>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</si>
  <si>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</si>
  <si>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</si>
  <si>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</si>
  <si>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</si>
  <si>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</si>
  <si>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</si>
  <si>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</si>
  <si>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</si>
  <si>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</si>
  <si>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</si>
  <si>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</si>
  <si>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</si>
  <si>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</si>
  <si>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</si>
  <si>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</si>
  <si>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</si>
  <si>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</si>
  <si>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</si>
  <si>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</si>
  <si>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</si>
  <si>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</si>
  <si>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</si>
  <si>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</si>
  <si>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</si>
  <si>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</si>
  <si>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</si>
  <si>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</si>
  <si>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</si>
  <si>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</si>
  <si>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</si>
  <si>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</si>
  <si>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</si>
  <si>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</si>
  <si>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</si>
  <si>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</si>
  <si>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</si>
  <si>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</si>
  <si>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</si>
  <si>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</si>
  <si>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</si>
  <si>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</si>
  <si>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</si>
  <si>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</si>
  <si>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</si>
  <si>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</si>
  <si>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</si>
  <si>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</si>
  <si>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</si>
  <si>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</si>
  <si>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</si>
  <si>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</si>
  <si>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</si>
  <si>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</si>
  <si>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</si>
  <si>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</si>
  <si>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</si>
  <si>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</si>
  <si>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</si>
  <si>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</si>
  <si>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</si>
  <si>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</si>
  <si>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</si>
  <si>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</si>
  <si>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</si>
  <si>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</si>
  <si>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</si>
  <si>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</si>
  <si>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</si>
  <si>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</si>
  <si>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</si>
  <si>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</si>
  <si>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</si>
  <si>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</si>
  <si>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</si>
  <si>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</si>
  <si>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</si>
  <si>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</si>
  <si>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</si>
  <si>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</si>
  <si>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</si>
  <si>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</si>
  <si>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</si>
  <si>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</si>
  <si>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</si>
  <si>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</si>
  <si>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</si>
  <si>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</si>
  <si>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</si>
  <si>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</si>
  <si>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</si>
  <si>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</si>
  <si>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</si>
  <si>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</si>
  <si>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</si>
  <si>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</si>
  <si>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</si>
  <si>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</si>
  <si>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</si>
  <si>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</si>
  <si>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</si>
  <si>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</si>
  <si>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</si>
  <si>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</si>
  <si>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</si>
  <si>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</si>
  <si>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</si>
  <si>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</si>
  <si>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</si>
  <si>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</si>
  <si>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</si>
  <si>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</si>
  <si>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</si>
  <si>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</si>
  <si>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</si>
  <si>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</si>
  <si>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</si>
  <si>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</si>
  <si>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</si>
  <si>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</si>
  <si>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</si>
  <si>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</si>
  <si>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</si>
  <si>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</si>
  <si>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</si>
  <si>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</si>
  <si>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</si>
  <si>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</si>
  <si>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</si>
  <si>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</si>
  <si>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</si>
  <si>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</si>
  <si>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</si>
  <si>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</si>
  <si>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</si>
  <si>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</si>
  <si>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</si>
  <si>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</si>
  <si>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</si>
  <si>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</si>
  <si>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</si>
  <si>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</si>
  <si>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</si>
  <si>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</si>
  <si>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</si>
  <si>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</si>
  <si>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</si>
  <si>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</si>
  <si>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</si>
  <si>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</si>
  <si>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</si>
  <si>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</si>
  <si>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</si>
  <si>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</si>
  <si>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</si>
  <si>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</si>
  <si>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</si>
  <si>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</si>
  <si>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</si>
  <si>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</si>
  <si>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</si>
  <si>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</si>
  <si>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</si>
  <si>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</si>
  <si>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</si>
  <si>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</si>
  <si>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</si>
  <si>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</si>
  <si>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</si>
  <si>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</si>
  <si>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</si>
  <si>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</si>
  <si>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</si>
  <si>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</si>
  <si>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</si>
  <si>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</si>
  <si>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</si>
  <si>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</si>
  <si>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</si>
  <si>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</si>
  <si>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</si>
  <si>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</si>
  <si>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</si>
  <si>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</si>
  <si>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</si>
  <si>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</si>
  <si>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</si>
  <si>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</si>
  <si>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</si>
  <si>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</si>
  <si>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</si>
  <si>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</si>
  <si>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</si>
  <si>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</si>
  <si>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</si>
  <si>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</si>
  <si>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</si>
  <si>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</si>
  <si>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</si>
  <si>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</si>
  <si>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</si>
  <si>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</si>
  <si>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</si>
  <si>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</si>
  <si>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</si>
  <si>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</si>
  <si>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</si>
  <si>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</si>
  <si>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</si>
  <si>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</si>
  <si>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</si>
  <si>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</si>
  <si>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</si>
  <si>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</si>
  <si>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</si>
  <si>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</si>
  <si>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</si>
  <si>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</si>
  <si>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</si>
  <si>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</si>
  <si>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</si>
  <si>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</si>
  <si>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</si>
  <si>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</si>
  <si>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</si>
  <si>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</si>
  <si>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</si>
  <si>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</si>
  <si>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</si>
  <si>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</si>
  <si>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</si>
  <si>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</si>
  <si>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</si>
  <si>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</si>
  <si>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</si>
  <si>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</si>
  <si>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</si>
  <si>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</si>
  <si>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</si>
  <si>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</si>
  <si>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</si>
  <si>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</si>
  <si>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</si>
  <si>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</si>
  <si>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</si>
  <si>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</si>
  <si>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</si>
  <si>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</si>
  <si>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</si>
  <si>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</si>
  <si>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</si>
  <si>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</si>
  <si>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</si>
  <si>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</si>
  <si>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</si>
  <si>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</si>
  <si>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</si>
  <si>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</si>
  <si>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</si>
  <si>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</si>
  <si>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</si>
  <si>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</si>
  <si>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</si>
  <si>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</si>
  <si>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</si>
  <si>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</si>
  <si>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</si>
  <si>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</si>
  <si>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</si>
  <si>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</si>
  <si>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</si>
  <si>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</si>
  <si>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</si>
  <si>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</si>
  <si>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</si>
  <si>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</si>
  <si>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</si>
  <si>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</si>
  <si>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</si>
  <si>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</si>
  <si>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</si>
  <si>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</si>
  <si>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</si>
  <si>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</si>
  <si>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</si>
  <si>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</si>
  <si>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</si>
  <si>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</si>
  <si>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</si>
  <si>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</si>
  <si>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</si>
  <si>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</si>
  <si>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</si>
  <si>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</si>
  <si>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</si>
  <si>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</si>
  <si>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</si>
  <si>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</si>
  <si>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</si>
  <si>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</si>
  <si>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</si>
  <si>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</si>
  <si>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</si>
  <si>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</si>
  <si>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</si>
  <si>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</si>
  <si>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</si>
  <si>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</si>
  <si>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</si>
  <si>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</si>
  <si>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</si>
  <si>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</si>
  <si>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</si>
  <si>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</si>
  <si>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</si>
  <si>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</si>
  <si>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</si>
  <si>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</si>
  <si>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</si>
  <si>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</si>
  <si>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</si>
  <si>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</si>
  <si>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</si>
  <si>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</si>
  <si>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</si>
  <si>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</si>
  <si>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</si>
  <si>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</si>
  <si>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</si>
  <si>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</si>
  <si>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</si>
  <si>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</si>
  <si>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</si>
  <si>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</si>
  <si>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</si>
  <si>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</si>
  <si>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</si>
  <si>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</si>
  <si>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</si>
  <si>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</si>
  <si>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</si>
  <si>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</si>
  <si>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</si>
  <si>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</si>
  <si>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</si>
  <si>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</si>
  <si>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</si>
  <si>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</si>
  <si>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</si>
  <si>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</si>
  <si>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</si>
  <si>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</si>
  <si>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</si>
  <si>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</si>
  <si>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</si>
  <si>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</si>
  <si>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</si>
  <si>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</si>
  <si>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</si>
  <si>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</si>
  <si>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</si>
  <si>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</si>
  <si>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</si>
  <si>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</si>
  <si>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</si>
  <si>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</si>
  <si>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</si>
  <si>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</si>
  <si>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</si>
  <si>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</si>
  <si>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</si>
  <si>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</si>
  <si>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</si>
  <si>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</si>
  <si>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</si>
  <si>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</si>
  <si>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</si>
  <si>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</si>
  <si>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</si>
  <si>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</si>
  <si>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</si>
  <si>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</si>
  <si>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</si>
  <si>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</si>
  <si>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</si>
  <si>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</si>
  <si>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</si>
  <si>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</si>
  <si>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</si>
  <si>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</si>
  <si>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</si>
  <si>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</si>
  <si>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</si>
  <si>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</si>
  <si>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</si>
  <si>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</si>
  <si>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</si>
  <si>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</si>
  <si>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</si>
  <si>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</si>
  <si>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</si>
  <si>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</si>
  <si>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</si>
  <si>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</si>
  <si>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</si>
  <si>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</si>
  <si>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</si>
  <si>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</si>
  <si>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</si>
  <si>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</si>
  <si>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</si>
  <si>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</si>
  <si>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</si>
  <si>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</si>
  <si>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</si>
  <si>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</si>
  <si>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</si>
  <si>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</si>
  <si>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</si>
  <si>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</si>
  <si>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</si>
  <si>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</si>
  <si>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</si>
  <si>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</si>
  <si>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</si>
  <si>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</si>
  <si>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</si>
  <si>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</si>
  <si>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</si>
  <si>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</si>
  <si>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</si>
  <si>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</si>
  <si>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</si>
  <si>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</si>
  <si>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</si>
  <si>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</si>
  <si>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</si>
  <si>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</si>
  <si>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</si>
  <si>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</si>
  <si>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</si>
  <si>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</si>
  <si>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</si>
  <si>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</si>
  <si>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</si>
  <si>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</si>
  <si>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</si>
  <si>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</si>
  <si>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</si>
  <si>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</si>
  <si>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</si>
  <si>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</si>
  <si>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</si>
  <si>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</si>
  <si>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</si>
  <si>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</si>
  <si>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</si>
  <si>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</si>
  <si>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</si>
  <si>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</si>
  <si>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</si>
  <si>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</si>
  <si>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</si>
  <si>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</si>
  <si>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</si>
  <si>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</si>
  <si>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</si>
  <si>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</si>
  <si>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</si>
  <si>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</si>
  <si>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</si>
  <si>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</si>
  <si>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</si>
  <si>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</si>
  <si>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</si>
  <si>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</si>
  <si>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</si>
  <si>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</si>
  <si>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</si>
  <si>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</si>
  <si>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</si>
  <si>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</si>
  <si>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</si>
  <si>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</si>
  <si>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</si>
  <si>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</si>
  <si>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</si>
  <si>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</si>
  <si>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</si>
  <si>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</si>
  <si>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</si>
  <si>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</si>
  <si>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</si>
  <si>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</si>
  <si>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</si>
  <si>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</si>
  <si>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</si>
  <si>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</si>
  <si>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</si>
  <si>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</si>
  <si>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</si>
  <si>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</si>
  <si>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</si>
  <si>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</si>
  <si>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</si>
  <si>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</si>
  <si>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</si>
  <si>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</si>
  <si>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</si>
  <si>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</si>
  <si>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</si>
  <si>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</si>
  <si>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</si>
  <si>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</si>
  <si>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</si>
  <si>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</si>
  <si>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</si>
  <si>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</si>
  <si>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</si>
  <si>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</si>
  <si>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</si>
  <si>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</si>
  <si>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</si>
  <si>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</si>
  <si>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</si>
  <si>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</si>
  <si>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</si>
  <si>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</si>
  <si>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</si>
  <si>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</si>
  <si>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</si>
  <si>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</si>
  <si>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</si>
  <si>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</si>
  <si>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</si>
  <si>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</si>
  <si>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</si>
  <si>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</si>
  <si>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</si>
  <si>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</si>
  <si>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</si>
  <si>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</si>
  <si>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</si>
  <si>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</si>
  <si>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</si>
  <si>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</si>
  <si>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</si>
  <si>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</si>
  <si>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</si>
  <si>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</si>
  <si>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</si>
  <si>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</si>
  <si>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</si>
  <si>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</si>
  <si>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</si>
  <si>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</si>
  <si>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</si>
  <si>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</si>
  <si>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</si>
  <si>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</si>
  <si>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</si>
  <si>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</si>
  <si>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</si>
  <si>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</si>
  <si>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</si>
  <si>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</si>
  <si>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</si>
  <si>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</si>
  <si>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</si>
  <si>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</si>
  <si>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</si>
  <si>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</si>
  <si>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</si>
  <si>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</si>
  <si>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</si>
  <si>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</si>
  <si>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</si>
  <si>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</si>
  <si>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</si>
  <si>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</si>
  <si>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</si>
  <si>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</si>
  <si>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</si>
  <si>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</si>
  <si>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</si>
  <si>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</si>
  <si>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</si>
  <si>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</si>
  <si>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</si>
  <si>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</si>
  <si>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</si>
  <si>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</si>
  <si>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</si>
  <si>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</si>
  <si>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</si>
  <si>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</si>
  <si>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</si>
  <si>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</si>
  <si>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</si>
  <si>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</si>
  <si>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</si>
  <si>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</si>
  <si>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</si>
  <si>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</si>
  <si>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</si>
  <si>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</si>
  <si>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</si>
  <si>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</si>
  <si>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</si>
  <si>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</si>
  <si>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</si>
  <si>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</si>
  <si>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</si>
  <si>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</si>
  <si>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</si>
  <si>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</si>
  <si>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</si>
  <si>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</si>
  <si>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</si>
  <si>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</si>
  <si>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</si>
  <si>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</si>
  <si>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</si>
  <si>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</si>
  <si>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</si>
  <si>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</si>
  <si>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</si>
  <si>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</si>
  <si>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</si>
  <si>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</si>
  <si>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</si>
  <si>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</si>
  <si>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</si>
  <si>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</si>
  <si>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</si>
  <si>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</si>
  <si>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</si>
  <si>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</si>
  <si>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</si>
  <si>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</si>
  <si>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</si>
  <si>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</si>
  <si>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</si>
  <si>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</si>
  <si>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</si>
  <si>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</si>
  <si>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</si>
  <si>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</si>
  <si>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</si>
  <si>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</si>
  <si>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</si>
  <si>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</si>
  <si>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</si>
  <si>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</si>
  <si>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</si>
  <si>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</si>
  <si>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</si>
  <si>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</si>
  <si>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</si>
  <si>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</si>
  <si>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</si>
  <si>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</si>
  <si>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</si>
  <si>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</si>
  <si>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</si>
  <si>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</si>
  <si>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</si>
  <si>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</si>
  <si>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</si>
  <si>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</si>
  <si>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</si>
  <si>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</si>
  <si>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</si>
  <si>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</si>
  <si>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</si>
  <si>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</si>
  <si>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</si>
  <si>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</si>
  <si>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</si>
  <si>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</si>
  <si>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</si>
  <si>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</si>
  <si>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</si>
  <si>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</si>
  <si>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</si>
  <si>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</si>
  <si>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</si>
  <si>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</si>
  <si>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</si>
  <si>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</si>
  <si>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</si>
  <si>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</si>
  <si>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</si>
  <si>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</si>
  <si>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</si>
  <si>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</si>
  <si>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</si>
  <si>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</si>
  <si>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</si>
  <si>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</si>
  <si>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</si>
  <si>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</si>
  <si>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</si>
  <si>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</si>
  <si>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</si>
  <si>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</si>
  <si>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</si>
  <si>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</si>
  <si>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</si>
  <si>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</si>
  <si>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</si>
  <si>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</si>
  <si>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</si>
  <si>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</si>
  <si>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</si>
  <si>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</si>
  <si>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</si>
  <si>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</si>
  <si>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</si>
  <si>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</si>
  <si>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</si>
  <si>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</si>
  <si>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</si>
  <si>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</si>
  <si>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</si>
  <si>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</si>
  <si>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</si>
  <si>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</si>
  <si>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</si>
  <si>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</si>
  <si>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</si>
  <si>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</si>
  <si>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</si>
  <si>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</si>
  <si>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</si>
  <si>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</si>
  <si>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</si>
  <si>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</si>
  <si>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</si>
  <si>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</si>
  <si>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</si>
  <si>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</si>
  <si>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</si>
  <si>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</si>
  <si>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</si>
  <si>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</si>
  <si>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</si>
  <si>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</si>
  <si>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</si>
  <si>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</si>
  <si>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</si>
  <si>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</si>
  <si>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</si>
  <si>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</si>
  <si>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</si>
  <si>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</si>
  <si>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</si>
  <si>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</si>
  <si>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</si>
  <si>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</si>
  <si>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</si>
  <si>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</si>
  <si>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</si>
  <si>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</si>
  <si>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</si>
  <si>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</si>
  <si>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</si>
  <si>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</si>
  <si>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</si>
  <si>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</si>
  <si>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</si>
  <si>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</si>
  <si>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</si>
  <si>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</si>
  <si>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</si>
  <si>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</si>
  <si>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</si>
  <si>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</si>
  <si>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</si>
  <si>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</si>
  <si>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</si>
  <si>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</si>
  <si>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</si>
  <si>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</si>
  <si>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</si>
  <si>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</si>
  <si>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</si>
  <si>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</si>
  <si>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</si>
  <si>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</si>
  <si>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</si>
  <si>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</si>
  <si>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</si>
  <si>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</si>
  <si>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</si>
  <si>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</si>
  <si>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</si>
  <si>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</si>
  <si>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</si>
  <si>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</si>
  <si>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</si>
  <si>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</si>
  <si>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</si>
  <si>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</si>
  <si>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</si>
  <si>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</si>
  <si>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</si>
  <si>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</si>
  <si>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</si>
  <si>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</si>
  <si>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</si>
  <si>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</si>
  <si>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</si>
  <si>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</si>
  <si>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</si>
  <si>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</si>
  <si>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</si>
  <si>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</si>
  <si>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</si>
  <si>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</si>
  <si>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</si>
  <si>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</si>
  <si>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</si>
  <si>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</si>
  <si>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</si>
  <si>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</si>
  <si>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</si>
  <si>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</si>
  <si>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</si>
  <si>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</si>
  <si>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</si>
  <si>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</si>
  <si>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</si>
  <si>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</si>
  <si>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</si>
  <si>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</si>
  <si>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</si>
  <si>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</si>
  <si>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</si>
  <si>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</si>
  <si>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</si>
  <si>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</si>
  <si>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</si>
  <si>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</si>
  <si>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</si>
  <si>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</si>
  <si>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</si>
  <si>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</si>
  <si>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</si>
  <si>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</si>
  <si>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</si>
  <si>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</si>
  <si>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</si>
  <si>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</si>
  <si>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</si>
  <si>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</si>
  <si>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</si>
  <si>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</si>
  <si>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</si>
  <si>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</si>
  <si>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</si>
  <si>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</si>
  <si>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</si>
  <si>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</si>
  <si>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</si>
  <si>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</si>
  <si>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</si>
  <si>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</si>
  <si>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</si>
  <si>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</si>
  <si>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</si>
  <si>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</si>
  <si>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</si>
  <si>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</si>
  <si>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</si>
  <si>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</si>
  <si>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</si>
  <si>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</si>
  <si>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</si>
  <si>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</si>
  <si>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</si>
  <si>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</si>
  <si>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</si>
  <si>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</si>
  <si>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</si>
  <si>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</si>
  <si>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</si>
  <si>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</si>
  <si>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</si>
  <si>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</si>
  <si>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</si>
  <si>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</si>
  <si>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</si>
  <si>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</si>
  <si>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</si>
  <si>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</si>
  <si>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</si>
  <si>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</si>
  <si>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</si>
  <si>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</si>
  <si>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</si>
  <si>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</si>
  <si>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</si>
  <si>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</si>
  <si>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</si>
  <si>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</si>
  <si>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</si>
  <si>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</si>
  <si>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</si>
  <si>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</si>
  <si>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</si>
  <si>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</si>
  <si>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</si>
  <si>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</si>
  <si>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</si>
  <si>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</si>
  <si>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</si>
  <si>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</si>
  <si>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</si>
  <si>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</si>
  <si>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</si>
  <si>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</si>
  <si>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</si>
  <si>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</si>
  <si>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</si>
  <si>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</si>
  <si>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</si>
  <si>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</si>
  <si>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</si>
  <si>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</si>
  <si>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</si>
  <si>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</si>
  <si>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</si>
  <si>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</si>
  <si>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</si>
  <si>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</si>
  <si>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</si>
  <si>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</si>
  <si>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</si>
  <si>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</si>
  <si>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</si>
  <si>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</si>
  <si>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</si>
  <si>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</si>
  <si>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</si>
  <si>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</si>
  <si>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</si>
  <si>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</si>
  <si>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</si>
  <si>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</si>
  <si>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</si>
  <si>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</si>
  <si>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</si>
  <si>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</si>
  <si>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</si>
  <si>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</si>
  <si>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</si>
  <si>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</si>
  <si>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</si>
  <si>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</si>
  <si>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</si>
  <si>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</si>
  <si>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</si>
  <si>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</si>
  <si>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</si>
  <si>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</si>
  <si>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</si>
  <si>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</si>
  <si>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</si>
  <si>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</si>
  <si>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</si>
  <si>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</si>
  <si>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</si>
  <si>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</si>
  <si>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</si>
  <si>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</si>
  <si>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</si>
  <si>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</si>
  <si>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</si>
  <si>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</si>
  <si>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</si>
  <si>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</si>
  <si>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</si>
  <si>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</si>
  <si>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</si>
  <si>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</si>
  <si>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</si>
  <si>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</si>
  <si>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</si>
  <si>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</si>
  <si>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</si>
  <si>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</si>
  <si>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</si>
  <si>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</si>
  <si>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</si>
  <si>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</si>
  <si>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</si>
  <si>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</si>
  <si>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</si>
  <si>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</si>
  <si>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</si>
  <si>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</si>
  <si>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</si>
  <si>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</si>
  <si>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</si>
  <si>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</si>
  <si>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</si>
  <si>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</si>
  <si>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</si>
  <si>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</si>
  <si>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</si>
  <si>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</si>
  <si>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</si>
  <si>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</si>
  <si>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</si>
  <si>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</si>
  <si>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</si>
  <si>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</si>
  <si>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</si>
  <si>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</si>
  <si>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</si>
  <si>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</si>
  <si>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</si>
  <si>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</si>
  <si>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</si>
  <si>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</si>
  <si>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</si>
  <si>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</si>
  <si>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</si>
  <si>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</si>
  <si>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</si>
  <si>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</si>
  <si>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</si>
  <si>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</si>
  <si>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</si>
  <si>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</si>
  <si>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</si>
  <si>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</si>
  <si>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</si>
  <si>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</si>
  <si>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</si>
  <si>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</si>
  <si>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</si>
  <si>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</si>
  <si>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</si>
  <si>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</si>
  <si>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</si>
  <si>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</si>
  <si>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</si>
  <si>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</si>
  <si>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</si>
  <si>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</si>
  <si>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</si>
  <si>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</si>
  <si>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</si>
  <si>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</si>
  <si>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</si>
  <si>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</si>
  <si>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</si>
  <si>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</si>
  <si>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</si>
  <si>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</si>
  <si>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</si>
  <si>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</si>
  <si>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</si>
  <si>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</si>
  <si>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</si>
  <si>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</si>
  <si>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</si>
  <si>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</si>
  <si>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</si>
  <si>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</si>
  <si>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</si>
  <si>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</si>
  <si>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</si>
  <si>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</si>
  <si>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</si>
  <si>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</si>
  <si>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</si>
  <si>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</si>
  <si>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</si>
  <si>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</si>
  <si>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</si>
  <si>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</si>
  <si>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</si>
  <si>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</si>
  <si>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</si>
  <si>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</si>
  <si>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</si>
  <si>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</si>
  <si>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</si>
  <si>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</si>
  <si>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</si>
  <si>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</si>
  <si>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</si>
  <si>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</si>
  <si>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</si>
  <si>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</si>
  <si>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</si>
  <si>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</si>
  <si>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</si>
  <si>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</si>
  <si>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</si>
  <si>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</si>
  <si>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</si>
  <si>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</si>
  <si>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</si>
  <si>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</si>
  <si>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</si>
  <si>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</si>
  <si>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</si>
  <si>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</si>
  <si>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</si>
  <si>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</si>
  <si>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</si>
  <si>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</si>
  <si>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</si>
  <si>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</si>
  <si>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</si>
  <si>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</si>
  <si>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</si>
  <si>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</si>
  <si>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</si>
  <si>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</si>
  <si>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</si>
  <si>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</si>
  <si>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</si>
  <si>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</si>
  <si>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</si>
  <si>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</si>
  <si>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</si>
  <si>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</si>
  <si>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</si>
  <si>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</si>
  <si>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</si>
  <si>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</si>
  <si>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</si>
  <si>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</si>
  <si>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</si>
  <si>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</si>
  <si>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</si>
  <si>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</si>
  <si>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</si>
  <si>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</si>
  <si>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</si>
  <si>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</si>
  <si>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</si>
  <si>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</si>
  <si>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</si>
  <si>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</si>
  <si>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</si>
  <si>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</si>
  <si>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</si>
  <si>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</si>
  <si>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</si>
  <si>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</si>
  <si>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</si>
  <si>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</si>
  <si>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</si>
  <si>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</si>
  <si>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</si>
  <si>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</si>
  <si>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</si>
  <si>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</si>
  <si>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</si>
  <si>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</si>
  <si>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</si>
  <si>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</si>
  <si>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</si>
  <si>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</si>
  <si>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</si>
  <si>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</si>
  <si>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</si>
  <si>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</si>
  <si>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</si>
  <si>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</si>
  <si>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</si>
  <si>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</si>
  <si>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</si>
  <si>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</si>
  <si>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</si>
  <si>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</si>
  <si>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</si>
  <si>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</si>
  <si>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</si>
  <si>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</si>
  <si>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</si>
  <si>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</si>
  <si>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</si>
  <si>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</si>
  <si>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</si>
  <si>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</si>
  <si>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</si>
  <si>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</si>
  <si>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</si>
  <si>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</si>
  <si>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</si>
  <si>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</si>
  <si>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</si>
  <si>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</si>
  <si>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</si>
  <si>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</si>
  <si>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</si>
  <si>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</si>
  <si>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</si>
  <si>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</si>
  <si>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</si>
  <si>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</si>
  <si>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</si>
  <si>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</si>
  <si>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</si>
  <si>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</si>
  <si>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</si>
  <si>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</si>
  <si>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</si>
  <si>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</si>
  <si>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</si>
  <si>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</si>
  <si>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</si>
  <si>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</si>
  <si>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</si>
  <si>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</si>
  <si>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</si>
  <si>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</si>
  <si>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</si>
  <si>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</si>
  <si>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</si>
  <si>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</si>
  <si>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</si>
  <si>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</si>
  <si>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</si>
  <si>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</si>
  <si>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</si>
  <si>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</si>
  <si>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</si>
  <si>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</si>
  <si>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</si>
  <si>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</si>
  <si>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</si>
  <si>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</si>
  <si>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</si>
  <si>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</si>
  <si>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</si>
  <si>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</si>
  <si>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</si>
  <si>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</si>
  <si>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</si>
  <si>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</si>
  <si>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</si>
  <si>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</si>
  <si>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</si>
  <si>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</si>
  <si>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</si>
  <si>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</si>
  <si>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</si>
  <si>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</si>
  <si>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</si>
  <si>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</si>
  <si>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</si>
  <si>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</si>
  <si>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</si>
  <si>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</si>
  <si>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</si>
  <si>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</si>
  <si>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</si>
  <si>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</si>
  <si>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</si>
  <si>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</si>
  <si>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</si>
  <si>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</si>
  <si>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</si>
  <si>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</si>
  <si>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</si>
  <si>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</si>
  <si>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</si>
  <si>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</si>
  <si>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</si>
  <si>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</si>
  <si>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</si>
  <si>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</si>
  <si>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</si>
  <si>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</si>
  <si>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</si>
  <si>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</si>
  <si>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</si>
  <si>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</si>
  <si>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</si>
  <si>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</si>
  <si>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</si>
  <si>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</si>
  <si>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</si>
  <si>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</si>
  <si>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</si>
  <si>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</si>
  <si>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</si>
  <si>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</si>
  <si>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</si>
  <si>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</si>
  <si>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</si>
  <si>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</si>
  <si>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</si>
  <si>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</si>
  <si>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</si>
  <si>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</si>
  <si>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</si>
  <si>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</si>
  <si>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</si>
  <si>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</si>
  <si>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</si>
  <si>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</si>
  <si>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</si>
  <si>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</si>
  <si>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</si>
  <si>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</si>
  <si>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</si>
  <si>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</si>
  <si>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</si>
  <si>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</si>
  <si>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</si>
  <si>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</si>
  <si>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</si>
  <si>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</si>
  <si>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</si>
  <si>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</si>
  <si>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</si>
  <si>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</si>
  <si>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</si>
  <si>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</si>
  <si>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</si>
  <si>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</si>
  <si>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</si>
  <si>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</si>
  <si>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</si>
  <si>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</si>
  <si>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</si>
  <si>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</si>
  <si>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</si>
  <si>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</si>
  <si>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</si>
  <si>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</si>
  <si>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</si>
  <si>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</si>
  <si>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</si>
  <si>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</si>
  <si>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</si>
  <si>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</si>
  <si>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</si>
  <si>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</si>
  <si>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</si>
  <si>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</si>
  <si>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</si>
  <si>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</si>
  <si>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</si>
  <si>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</si>
  <si>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</si>
  <si>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</si>
  <si>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</si>
  <si>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</si>
  <si>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</si>
  <si>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</si>
  <si>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</si>
  <si>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</si>
  <si>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</si>
  <si>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</si>
  <si>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</si>
  <si>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</si>
  <si>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</si>
  <si>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</si>
  <si>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</si>
  <si>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</si>
  <si>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</si>
  <si>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</si>
  <si>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</si>
  <si>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</si>
  <si>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</si>
  <si>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</si>
  <si>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</si>
  <si>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</si>
  <si>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</si>
  <si>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</si>
  <si>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</si>
  <si>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</si>
  <si>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</si>
  <si>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</si>
  <si>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</si>
  <si>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</si>
  <si>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</si>
  <si>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</si>
  <si>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</si>
  <si>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</si>
  <si>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</si>
  <si>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</si>
  <si>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</si>
  <si>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</si>
  <si>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</si>
  <si>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</si>
  <si>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</si>
  <si>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</si>
  <si>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</si>
  <si>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</si>
  <si>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</si>
  <si>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</si>
  <si>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</si>
  <si>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</si>
  <si>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</si>
  <si>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</si>
  <si>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</si>
  <si>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</si>
  <si>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</si>
  <si>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</si>
  <si>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</si>
  <si>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</si>
  <si>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</si>
  <si>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</si>
  <si>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</si>
  <si>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</si>
  <si>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</si>
  <si>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</si>
  <si>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</si>
  <si>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</si>
  <si>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</si>
  <si>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</si>
  <si>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</si>
  <si>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</si>
  <si>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</si>
  <si>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</si>
  <si>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</si>
  <si>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</si>
  <si>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</si>
  <si>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</si>
  <si>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</si>
  <si>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</si>
  <si>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</si>
  <si>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</si>
  <si>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</si>
  <si>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</si>
  <si>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</si>
  <si>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</si>
  <si>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</si>
  <si>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</si>
  <si>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</si>
  <si>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</si>
  <si>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</si>
  <si>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</si>
  <si>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</si>
  <si>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</si>
  <si>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</si>
  <si>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</si>
  <si>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</si>
  <si>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</si>
  <si>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</si>
  <si>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</si>
  <si>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</si>
  <si>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</si>
  <si>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</si>
  <si>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</si>
  <si>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</si>
  <si>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</si>
  <si>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</si>
  <si>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</si>
  <si>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</si>
  <si>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</si>
  <si>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</si>
  <si>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</si>
  <si>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</si>
  <si>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</si>
  <si>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</si>
  <si>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</si>
  <si>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</si>
  <si>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</si>
  <si>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</si>
  <si>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</si>
  <si>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</si>
  <si>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</si>
  <si>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</si>
  <si>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</si>
  <si>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</si>
  <si>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</si>
  <si>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</si>
  <si>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</si>
  <si>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</si>
  <si>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</si>
  <si>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</si>
  <si>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</si>
  <si>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</si>
  <si>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</si>
  <si>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</si>
  <si>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</si>
  <si>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</si>
  <si>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</si>
  <si>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</si>
  <si>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</si>
  <si>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</si>
  <si>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</si>
  <si>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</si>
  <si>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</si>
  <si>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</si>
  <si>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</si>
  <si>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</si>
  <si>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</si>
  <si>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</si>
  <si>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</si>
  <si>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</si>
  <si>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</si>
  <si>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</si>
  <si>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</si>
  <si>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</si>
  <si>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</si>
  <si>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</si>
  <si>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</si>
  <si>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</si>
  <si>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</si>
  <si>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</si>
  <si>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</si>
  <si>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</si>
  <si>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</si>
  <si>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</si>
  <si>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</si>
  <si>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</si>
  <si>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</si>
  <si>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</si>
  <si>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</si>
  <si>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</si>
  <si>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</si>
  <si>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</si>
  <si>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</si>
  <si>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</si>
  <si>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</si>
  <si>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</si>
  <si>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</si>
  <si>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</si>
  <si>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</si>
  <si>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</si>
  <si>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</si>
  <si>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</si>
  <si>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</si>
  <si>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</si>
  <si>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</si>
  <si>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</si>
  <si>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</si>
  <si>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</si>
  <si>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</si>
  <si>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</si>
  <si>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</si>
  <si>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</si>
  <si>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</si>
  <si>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</si>
  <si>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</si>
  <si>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</si>
  <si>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</si>
  <si>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</si>
  <si>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</si>
  <si>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</si>
  <si>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</si>
  <si>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</si>
  <si>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</si>
  <si>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</si>
  <si>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</si>
  <si>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</si>
  <si>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</si>
  <si>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</si>
  <si>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</si>
  <si>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</si>
  <si>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</si>
  <si>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</si>
  <si>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</si>
  <si>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</si>
  <si>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</si>
  <si>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</si>
  <si>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</si>
  <si>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</si>
  <si>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</si>
  <si>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</si>
  <si>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</si>
  <si>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</si>
  <si>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</si>
  <si>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</si>
  <si>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</si>
  <si>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</si>
  <si>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</si>
  <si>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</si>
  <si>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</si>
  <si>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</si>
  <si>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</si>
  <si>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</si>
  <si>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</si>
  <si>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</si>
  <si>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</si>
  <si>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</si>
  <si>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</si>
  <si>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</si>
  <si>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</si>
  <si>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</si>
  <si>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</si>
  <si>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</si>
  <si>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</si>
  <si>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</si>
  <si>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</si>
  <si>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</si>
  <si>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</si>
  <si>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</si>
  <si>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</si>
  <si>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</si>
  <si>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</si>
  <si>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</si>
  <si>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</si>
  <si>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</si>
  <si>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</si>
  <si>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</si>
  <si>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</si>
  <si>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</si>
  <si>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</si>
  <si>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</si>
  <si>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</si>
  <si>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</si>
  <si>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</si>
  <si>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</si>
  <si>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</si>
  <si>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</si>
  <si>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</si>
  <si>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</si>
  <si>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</si>
  <si>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</si>
  <si>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</si>
  <si>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</si>
  <si>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</si>
  <si>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</si>
  <si>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</si>
  <si>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</si>
  <si>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</si>
  <si>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</si>
  <si>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</si>
  <si>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</si>
  <si>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</si>
  <si>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</si>
  <si>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</si>
  <si>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</si>
  <si>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</si>
  <si>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</si>
  <si>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</si>
  <si>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</si>
  <si>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</si>
  <si>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</si>
  <si>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</si>
  <si>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</si>
  <si>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</si>
  <si>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</si>
  <si>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</si>
  <si>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</si>
  <si>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</si>
  <si>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</si>
  <si>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</si>
  <si>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</si>
  <si>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</si>
  <si>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</si>
  <si>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</si>
  <si>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</si>
  <si>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</si>
  <si>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</si>
  <si>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</si>
  <si>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</si>
  <si>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</si>
  <si>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</si>
  <si>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</si>
  <si>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</si>
  <si>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</si>
  <si>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</si>
  <si>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</si>
  <si>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</si>
  <si>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</si>
  <si>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</si>
  <si>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</si>
  <si>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</si>
  <si>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</si>
  <si>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</si>
  <si>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</si>
  <si>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</si>
  <si>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</si>
  <si>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</si>
  <si>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</si>
  <si>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</si>
  <si>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</si>
  <si>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</si>
  <si>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</si>
  <si>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</si>
  <si>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</si>
  <si>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</si>
  <si>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</si>
  <si>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</si>
  <si>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</si>
  <si>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</si>
  <si>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</si>
  <si>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</si>
  <si>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</si>
  <si>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</si>
  <si>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</si>
  <si>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</si>
  <si>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</si>
  <si>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</si>
  <si>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</si>
  <si>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</si>
  <si>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</si>
  <si>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</si>
  <si>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</si>
  <si>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</si>
  <si>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</si>
  <si>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</si>
  <si>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</si>
  <si>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</si>
  <si>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</si>
  <si>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</si>
  <si>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</si>
  <si>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</si>
  <si>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</si>
  <si>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</si>
  <si>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</si>
  <si>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</si>
  <si>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</si>
  <si>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</si>
  <si>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</si>
  <si>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</si>
  <si>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</si>
  <si>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</si>
  <si>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</si>
  <si>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</si>
  <si>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</si>
  <si>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</si>
  <si>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</si>
  <si>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</si>
  <si>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</si>
  <si>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</si>
  <si>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</si>
  <si>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</si>
  <si>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</si>
  <si>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</si>
  <si>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</si>
  <si>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</si>
  <si>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</si>
  <si>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</si>
  <si>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</si>
  <si>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</si>
  <si>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</si>
  <si>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</si>
  <si>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</si>
  <si>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</si>
  <si>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</si>
  <si>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</si>
  <si>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</si>
  <si>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</si>
  <si>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</si>
  <si>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</si>
  <si>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</si>
  <si>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</si>
  <si>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</si>
  <si>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</si>
  <si>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</si>
  <si>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</si>
  <si>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</si>
  <si>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</si>
  <si>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</si>
  <si>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</si>
  <si>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</si>
  <si>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</si>
  <si>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</si>
  <si>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</si>
  <si>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</si>
  <si>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</si>
  <si>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</si>
  <si>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</si>
  <si>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</si>
  <si>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</si>
  <si>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</si>
  <si>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</si>
  <si>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</si>
  <si>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</si>
  <si>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</si>
  <si>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</si>
  <si>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</si>
  <si>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</si>
  <si>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</si>
  <si>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</si>
  <si>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</si>
  <si>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</si>
  <si>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</si>
  <si>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</si>
  <si>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</si>
  <si>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</si>
  <si>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</si>
  <si>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</si>
  <si>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</si>
  <si>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</si>
  <si>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</si>
  <si>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</si>
  <si>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</si>
  <si>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</si>
  <si>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</si>
  <si>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</si>
  <si>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</si>
  <si>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</si>
  <si>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</si>
  <si>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</si>
  <si>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</si>
  <si>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</si>
  <si>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</si>
  <si>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</si>
  <si>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</si>
  <si>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</si>
  <si>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</si>
  <si>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</si>
  <si>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</si>
  <si>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</si>
  <si>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</si>
  <si>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</si>
  <si>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</si>
  <si>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</si>
  <si>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</si>
  <si>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</si>
  <si>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</si>
  <si>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</si>
  <si>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</si>
  <si>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</si>
  <si>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</si>
  <si>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</si>
  <si>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</si>
  <si>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</si>
  <si>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</si>
  <si>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</si>
  <si>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</si>
  <si>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</si>
  <si>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</si>
  <si>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</si>
  <si>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</si>
  <si>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</si>
  <si>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</si>
  <si>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</si>
  <si>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</si>
  <si>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</si>
  <si>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</si>
  <si>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</si>
  <si>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</si>
  <si>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</si>
  <si>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</si>
  <si>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</si>
  <si>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</si>
  <si>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</si>
  <si>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</si>
  <si>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</si>
  <si>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</si>
  <si>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</si>
  <si>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</si>
  <si>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</si>
  <si>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</si>
  <si>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</si>
  <si>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</si>
  <si>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</si>
  <si>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</si>
  <si>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</si>
  <si>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</si>
  <si>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</si>
  <si>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</si>
  <si>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</si>
  <si>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</si>
  <si>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</si>
  <si>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</si>
  <si>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</si>
  <si>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</si>
  <si>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</si>
  <si>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</si>
  <si>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</si>
  <si>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</si>
  <si>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</si>
  <si>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</si>
  <si>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</si>
  <si>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</si>
  <si>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</si>
  <si>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</si>
  <si>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</si>
  <si>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</si>
  <si>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</si>
  <si>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</si>
  <si>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</si>
  <si>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</si>
  <si>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</si>
  <si>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</si>
  <si>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</si>
  <si>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</si>
  <si>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</si>
  <si>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</si>
  <si>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</si>
  <si>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</si>
  <si>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</si>
  <si>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</si>
  <si>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</si>
  <si>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</si>
  <si>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</si>
  <si>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</si>
  <si>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</si>
  <si>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</si>
  <si>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</si>
  <si>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</si>
  <si>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</si>
  <si>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</si>
  <si>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</si>
  <si>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</si>
  <si>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</si>
  <si>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</si>
  <si>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</si>
  <si>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</si>
  <si>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</si>
  <si>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</si>
  <si>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</si>
  <si>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</si>
  <si>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</si>
  <si>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</si>
  <si>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</si>
  <si>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</si>
  <si>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</si>
  <si>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</si>
  <si>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</si>
  <si>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</si>
  <si>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</si>
  <si>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</si>
  <si>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</si>
  <si>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</si>
  <si>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</si>
  <si>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</si>
  <si>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</si>
  <si>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</si>
  <si>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</si>
  <si>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</si>
  <si>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</si>
  <si>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</si>
  <si>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</si>
  <si>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</si>
  <si>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</si>
  <si>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</si>
  <si>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</si>
  <si>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</si>
  <si>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</si>
  <si>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</si>
  <si>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</si>
  <si>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</si>
  <si>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</si>
  <si>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</si>
  <si>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</si>
  <si>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</si>
  <si>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</si>
  <si>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</si>
  <si>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</si>
  <si>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</si>
  <si>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</si>
  <si>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</si>
  <si>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</si>
  <si>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</si>
  <si>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</si>
  <si>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</si>
  <si>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</si>
  <si>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</si>
  <si>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</si>
  <si>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</si>
  <si>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</si>
  <si>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</si>
  <si>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</si>
  <si>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</si>
  <si>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</si>
  <si>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</si>
  <si>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</si>
  <si>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</si>
  <si>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</si>
  <si>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</si>
  <si>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</si>
  <si>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</si>
  <si>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</si>
  <si>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</si>
  <si>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</si>
  <si>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</si>
  <si>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</si>
  <si>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</si>
  <si>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</si>
  <si>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</si>
  <si>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</si>
  <si>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</si>
  <si>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</si>
  <si>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</si>
  <si>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</si>
  <si>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</si>
  <si>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</si>
  <si>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</si>
  <si>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</si>
  <si>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</si>
  <si>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</si>
  <si>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</si>
  <si>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</si>
  <si>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</si>
  <si>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</si>
  <si>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</si>
  <si>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</si>
  <si>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</si>
  <si>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</si>
  <si>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</si>
  <si>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</si>
  <si>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</si>
  <si>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</si>
  <si>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</si>
  <si>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</si>
  <si>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</si>
  <si>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</si>
  <si>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</si>
  <si>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</si>
  <si>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</si>
  <si>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</si>
  <si>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</si>
  <si>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</si>
  <si>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</si>
  <si>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</si>
  <si>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</si>
  <si>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</si>
  <si>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</si>
  <si>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</si>
  <si>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</si>
  <si>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</si>
  <si>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</si>
  <si>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</si>
  <si>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</si>
  <si>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</si>
  <si>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</si>
  <si>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</si>
  <si>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</si>
  <si>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</si>
  <si>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</si>
  <si>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</si>
  <si>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</si>
  <si>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</si>
  <si>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</si>
  <si>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</si>
  <si>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</si>
  <si>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</si>
  <si>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</si>
  <si>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</si>
  <si>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</si>
  <si>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</si>
  <si>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</si>
  <si>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</si>
  <si>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</si>
  <si>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</si>
  <si>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</si>
  <si>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</si>
  <si>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</si>
  <si>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</si>
  <si>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</si>
  <si>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</si>
  <si>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</si>
  <si>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</si>
  <si>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</si>
  <si>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</si>
  <si>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</si>
  <si>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</si>
  <si>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</si>
  <si>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</si>
  <si>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</si>
  <si>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</si>
  <si>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</si>
  <si>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</si>
  <si>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</si>
  <si>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</si>
  <si>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</si>
  <si>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</si>
  <si>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</si>
  <si>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</si>
  <si>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</si>
  <si>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</si>
  <si>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</si>
  <si>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</si>
  <si>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</si>
  <si>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</si>
  <si>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</si>
  <si>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</si>
  <si>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</si>
  <si>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</si>
  <si>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</si>
  <si>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</si>
  <si>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</si>
  <si>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</si>
  <si>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</si>
  <si>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</si>
  <si>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</si>
  <si>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</si>
  <si>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</si>
  <si>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</si>
  <si>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</si>
  <si>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</si>
  <si>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</si>
  <si>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</si>
  <si>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</si>
  <si>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</si>
  <si>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</si>
  <si>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</si>
  <si>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</si>
  <si>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</si>
  <si>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</si>
  <si>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</si>
  <si>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</si>
  <si>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</si>
  <si>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</si>
  <si>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</si>
  <si>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</si>
  <si>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</si>
  <si>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</si>
  <si>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</si>
  <si>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</si>
  <si>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</si>
  <si>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</si>
  <si>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</si>
  <si>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</si>
  <si>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</si>
  <si>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</si>
  <si>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</si>
  <si>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</si>
  <si>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</si>
  <si>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</si>
  <si>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</si>
  <si>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</si>
  <si>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</si>
  <si>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</si>
  <si>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</si>
  <si>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</si>
  <si>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</si>
  <si>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</si>
  <si>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</si>
  <si>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</si>
  <si>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</si>
  <si>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</si>
  <si>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</si>
  <si>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</si>
  <si>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</si>
  <si>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</si>
  <si>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</si>
  <si>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</si>
  <si>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</si>
  <si>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</si>
  <si>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</si>
  <si>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</si>
  <si>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</si>
  <si>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</si>
  <si>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</si>
  <si>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</si>
  <si>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</si>
  <si>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</si>
  <si>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</si>
  <si>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</si>
  <si>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</si>
  <si>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</si>
  <si>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</si>
  <si>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</si>
  <si>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</si>
  <si>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</si>
  <si>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</si>
  <si>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</si>
  <si>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</si>
  <si>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</si>
  <si>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</si>
  <si>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</si>
  <si>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</si>
  <si>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</si>
  <si>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</si>
  <si>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</si>
  <si>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</si>
  <si>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</si>
  <si>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</si>
  <si>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</si>
  <si>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</si>
  <si>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</si>
  <si>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</si>
  <si>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</si>
  <si>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</si>
  <si>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</si>
  <si>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</si>
  <si>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</si>
  <si>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</si>
  <si>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</si>
  <si>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</si>
  <si>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</si>
  <si>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</si>
  <si>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</si>
  <si>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</si>
  <si>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</si>
  <si>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</si>
  <si>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</si>
  <si>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</si>
  <si>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</si>
  <si>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</si>
  <si>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</si>
  <si>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</si>
  <si>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</si>
  <si>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</si>
  <si>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</si>
  <si>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</si>
  <si>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</si>
  <si>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</si>
  <si>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</si>
  <si>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</si>
  <si>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</si>
  <si>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</si>
  <si>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</si>
  <si>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</si>
  <si>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</si>
  <si>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</si>
  <si>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</si>
  <si>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</si>
  <si>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</si>
  <si>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</si>
  <si>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</si>
  <si>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</si>
  <si>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</si>
  <si>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</si>
  <si>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</si>
  <si>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</si>
  <si>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</si>
  <si>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</si>
  <si>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</si>
  <si>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</si>
  <si>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</si>
  <si>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</si>
  <si>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</si>
  <si>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</si>
  <si>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</si>
  <si>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</si>
  <si>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</si>
  <si>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</si>
  <si>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</si>
  <si>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</si>
  <si>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</si>
  <si>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</si>
  <si>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</si>
  <si>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</si>
  <si>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</si>
  <si>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</si>
  <si>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</si>
  <si>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</si>
  <si>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</si>
  <si>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</si>
  <si>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</si>
  <si>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</si>
  <si>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</si>
  <si>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</si>
  <si>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</si>
  <si>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</si>
  <si>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</si>
  <si>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</si>
  <si>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</si>
  <si>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</si>
  <si>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</si>
  <si>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</si>
  <si>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</si>
  <si>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</si>
  <si>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</si>
  <si>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</si>
  <si>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</si>
  <si>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</si>
  <si>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</si>
  <si>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</si>
  <si>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</si>
  <si>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</si>
  <si>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</si>
  <si>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</si>
  <si>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</si>
  <si>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</si>
  <si>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</si>
  <si>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</si>
  <si>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</si>
  <si>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</si>
  <si>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</si>
  <si>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</si>
  <si>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</si>
  <si>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</si>
  <si>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</si>
  <si>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</si>
  <si>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</si>
  <si>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</si>
  <si>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</si>
  <si>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</si>
  <si>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</si>
  <si>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</si>
  <si>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</si>
  <si>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</si>
  <si>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</si>
  <si>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</si>
  <si>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</si>
  <si>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</si>
  <si>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</si>
  <si>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</si>
  <si>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</si>
  <si>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</si>
  <si>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</si>
  <si>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</si>
  <si>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</si>
  <si>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</si>
  <si>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</si>
  <si>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</si>
  <si>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</si>
  <si>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</si>
  <si>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</si>
  <si>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</si>
  <si>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</si>
  <si>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</si>
  <si>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</si>
  <si>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</si>
  <si>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</si>
  <si>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</si>
  <si>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</si>
  <si>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</si>
  <si>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</si>
  <si>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</si>
  <si>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</si>
  <si>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</si>
  <si>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</si>
  <si>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</si>
  <si>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</si>
  <si>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</si>
  <si>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</si>
  <si>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</si>
  <si>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</si>
  <si>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</si>
  <si>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</si>
  <si>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</si>
  <si>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</si>
  <si>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</si>
  <si>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</si>
  <si>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</si>
  <si>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</si>
  <si>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</si>
  <si>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</si>
  <si>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</si>
  <si>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</si>
  <si>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</si>
  <si>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</si>
  <si>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</si>
  <si>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</si>
  <si>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</si>
  <si>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</si>
  <si>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</si>
  <si>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</si>
  <si>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</si>
  <si>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</si>
  <si>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</si>
  <si>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</si>
  <si>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</si>
  <si>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</si>
  <si>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</si>
  <si>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</si>
  <si>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</si>
  <si>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</si>
  <si>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</si>
  <si>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</si>
  <si>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</si>
  <si>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</si>
  <si>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</si>
  <si>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</si>
  <si>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</si>
  <si>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</si>
  <si>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</si>
  <si>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</si>
  <si>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</si>
  <si>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</si>
  <si>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</si>
  <si>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</si>
  <si>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</si>
  <si>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</si>
  <si>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</si>
  <si>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</si>
  <si>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</si>
  <si>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</si>
  <si>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</si>
  <si>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</si>
  <si>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</si>
  <si>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</si>
  <si>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</si>
  <si>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</si>
  <si>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</si>
  <si>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</si>
  <si>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</si>
  <si>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</si>
  <si>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</si>
  <si>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</si>
  <si>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</si>
  <si>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</si>
  <si>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</si>
  <si>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</si>
  <si>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</si>
  <si>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</si>
  <si>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</si>
  <si>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</si>
  <si>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</si>
  <si>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</si>
  <si>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</si>
  <si>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</si>
  <si>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</si>
  <si>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</si>
  <si>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</si>
  <si>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</si>
  <si>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</si>
  <si>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</si>
  <si>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</si>
  <si>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</si>
  <si>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</si>
  <si>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</si>
  <si>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</si>
  <si>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</si>
  <si>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</si>
  <si>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</si>
  <si>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</si>
  <si>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</si>
  <si>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</si>
  <si>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</si>
  <si>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</si>
  <si>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</si>
  <si>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</si>
  <si>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</si>
  <si>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</si>
  <si>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</si>
  <si>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</si>
  <si>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</si>
  <si>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</si>
  <si>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</si>
  <si>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</si>
  <si>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</si>
  <si>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</si>
  <si>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</si>
  <si>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</si>
  <si>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</si>
  <si>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</si>
  <si>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</si>
  <si>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</si>
  <si>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</si>
  <si>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</si>
  <si>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</si>
  <si>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</si>
  <si>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</si>
  <si>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</si>
  <si>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</si>
  <si>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</si>
  <si>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</si>
  <si>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</si>
  <si>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</si>
  <si>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</si>
  <si>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</si>
  <si>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</si>
  <si>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</si>
  <si>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</si>
  <si>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</si>
  <si>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</si>
  <si>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</si>
  <si>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</si>
  <si>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</si>
  <si>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</si>
  <si>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</si>
  <si>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</si>
  <si>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</si>
  <si>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</si>
  <si>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</si>
  <si>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</si>
  <si>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</si>
  <si>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</si>
  <si>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</si>
  <si>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</si>
  <si>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</si>
  <si>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</si>
  <si>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</si>
  <si>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</si>
  <si>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</si>
  <si>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</si>
  <si>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</si>
  <si>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</si>
  <si>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</si>
  <si>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</si>
  <si>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</si>
  <si>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</si>
  <si>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</si>
  <si>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</si>
  <si>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</si>
  <si>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</si>
  <si>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</si>
  <si>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</si>
  <si>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</si>
  <si>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</si>
  <si>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</si>
  <si>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</si>
  <si>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</si>
  <si>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</si>
  <si>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</si>
  <si>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</si>
  <si>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</si>
  <si>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</si>
  <si>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</si>
  <si>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</si>
  <si>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</si>
  <si>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</si>
  <si>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</si>
  <si>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</si>
  <si>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</si>
  <si>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</si>
  <si>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</si>
  <si>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</si>
  <si>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</si>
  <si>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</si>
  <si>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</si>
  <si>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</si>
  <si>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</si>
  <si>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</si>
  <si>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</si>
  <si>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</si>
  <si>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</si>
  <si>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</si>
  <si>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</si>
  <si>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</si>
  <si>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</si>
  <si>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</si>
  <si>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</si>
  <si>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</si>
  <si>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</si>
  <si>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</si>
  <si>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</si>
  <si>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</si>
  <si>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</si>
  <si>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</si>
  <si>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</si>
  <si>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</si>
  <si>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</si>
  <si>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</si>
  <si>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</si>
  <si>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</si>
  <si>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</si>
  <si>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</si>
  <si>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</si>
  <si>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</si>
  <si>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</si>
  <si>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</si>
  <si>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</si>
  <si>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</si>
  <si>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</si>
  <si>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</si>
  <si>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</si>
  <si>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</si>
  <si>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</si>
  <si>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</si>
  <si>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</si>
  <si>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</si>
  <si>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</si>
  <si>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</si>
  <si>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</si>
  <si>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</si>
  <si>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</si>
  <si>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</si>
  <si>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</si>
  <si>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</si>
  <si>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</si>
  <si>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</si>
  <si>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</si>
  <si>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</si>
  <si>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</si>
  <si>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</si>
  <si>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</si>
  <si>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</si>
  <si>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</si>
  <si>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</si>
  <si>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</si>
  <si>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</si>
  <si>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</si>
  <si>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</si>
  <si>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</si>
  <si>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</si>
  <si>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</si>
  <si>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</si>
  <si>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</si>
  <si>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</si>
  <si>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</si>
  <si>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</si>
  <si>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</si>
  <si>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</si>
  <si>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</si>
  <si>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</si>
  <si>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</si>
  <si>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</si>
  <si>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</si>
  <si>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</si>
  <si>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</si>
  <si>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</si>
  <si>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</si>
  <si>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</si>
  <si>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</si>
  <si>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</si>
  <si>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</si>
  <si>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</si>
  <si>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</si>
  <si>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</si>
  <si>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</si>
  <si>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</si>
  <si>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</si>
  <si>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</si>
  <si>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</si>
  <si>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</si>
  <si>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</si>
  <si>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</si>
  <si>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</si>
  <si>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</si>
  <si>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</si>
  <si>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</si>
  <si>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</si>
  <si>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</si>
  <si>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</si>
  <si>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</si>
  <si>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</si>
  <si>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</si>
  <si>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</si>
  <si>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</si>
  <si>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</si>
  <si>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</si>
  <si>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</si>
  <si>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</si>
  <si>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</si>
  <si>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</si>
  <si>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</si>
  <si>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</si>
  <si>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</si>
  <si>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</si>
  <si>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</si>
  <si>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</si>
  <si>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</si>
  <si>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</si>
  <si>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</si>
  <si>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</si>
  <si>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</si>
  <si>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</si>
  <si>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</si>
  <si>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</si>
  <si>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</si>
  <si>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</si>
  <si>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</si>
  <si>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</si>
  <si>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</si>
  <si>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</si>
  <si>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</si>
  <si>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</si>
  <si>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</si>
  <si>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</si>
  <si>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</si>
  <si>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</si>
  <si>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</si>
  <si>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</si>
  <si>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</si>
  <si>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</si>
  <si>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</si>
  <si>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</si>
  <si>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</si>
  <si>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</si>
  <si>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</si>
  <si>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</si>
  <si>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</si>
  <si>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</si>
  <si>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</si>
  <si>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</si>
  <si>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</si>
  <si>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</si>
  <si>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</si>
  <si>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</si>
  <si>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</si>
  <si>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</si>
  <si>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</si>
  <si>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</si>
  <si>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</si>
  <si>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</si>
  <si>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</si>
  <si>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</si>
  <si>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</si>
  <si>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</si>
  <si>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</si>
  <si>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</si>
  <si>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</si>
  <si>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</si>
  <si>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</si>
  <si>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</si>
  <si>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</si>
  <si>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</si>
  <si>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</si>
  <si>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</si>
  <si>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</si>
  <si>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</si>
  <si>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</si>
  <si>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</si>
  <si>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</si>
  <si>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</si>
  <si>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</si>
  <si>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</si>
  <si>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</si>
  <si>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</si>
  <si>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</si>
  <si>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</si>
  <si>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</si>
  <si>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</si>
  <si>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</si>
  <si>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</si>
  <si>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</si>
  <si>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</si>
  <si>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</si>
  <si>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</si>
  <si>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</si>
  <si>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</si>
  <si>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</si>
  <si>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</si>
  <si>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</si>
  <si>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</si>
  <si>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</si>
  <si>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</si>
  <si>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</si>
  <si>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</si>
  <si>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</si>
  <si>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</si>
  <si>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</si>
  <si>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</si>
  <si>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</si>
  <si>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</si>
  <si>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</si>
  <si>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</si>
  <si>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</si>
  <si>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</si>
  <si>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</si>
  <si>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</si>
  <si>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</si>
  <si>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</si>
  <si>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</si>
  <si>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</si>
  <si>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</si>
  <si>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</si>
  <si>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</si>
  <si>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</si>
  <si>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</si>
  <si>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</si>
  <si>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</si>
  <si>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</si>
  <si>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</si>
  <si>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</si>
  <si>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</si>
  <si>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</si>
  <si>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</si>
  <si>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</si>
  <si>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</si>
  <si>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</si>
  <si>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</si>
  <si>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</si>
  <si>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</si>
  <si>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</si>
  <si>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</si>
  <si>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</si>
  <si>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</si>
  <si>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</si>
  <si>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</si>
  <si>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</si>
  <si>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</si>
  <si>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</si>
  <si>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</si>
  <si>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</si>
  <si>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</si>
  <si>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</si>
  <si>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</si>
  <si>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</si>
  <si>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</si>
  <si>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</si>
  <si>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</si>
  <si>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</si>
  <si>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</si>
  <si>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</si>
  <si>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</si>
  <si>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</si>
  <si>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</si>
  <si>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</si>
  <si>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</si>
  <si>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</si>
  <si>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</si>
  <si>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</si>
  <si>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</si>
  <si>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</si>
  <si>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</si>
  <si>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</si>
  <si>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</si>
  <si>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</si>
  <si>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</si>
  <si>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</si>
  <si>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</si>
  <si>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</si>
  <si>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</si>
  <si>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</si>
  <si>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</si>
  <si>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</si>
  <si>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</si>
  <si>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</si>
  <si>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</si>
  <si>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</si>
  <si>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</si>
  <si>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</si>
  <si>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</si>
  <si>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</si>
  <si>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</si>
  <si>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</si>
  <si>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</si>
  <si>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</si>
  <si>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</si>
  <si>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</si>
  <si>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</si>
  <si>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</si>
  <si>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</si>
  <si>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</si>
  <si>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</si>
  <si>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</si>
  <si>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</si>
  <si>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</si>
  <si>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</si>
  <si>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</si>
  <si>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</si>
  <si>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</si>
  <si>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</si>
  <si>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</si>
  <si>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</si>
  <si>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</si>
  <si>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</si>
  <si>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</si>
  <si>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</si>
  <si>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</si>
  <si>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</si>
  <si>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</si>
  <si>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</si>
  <si>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</si>
  <si>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</si>
  <si>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</si>
  <si>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</si>
  <si>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</si>
  <si>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</si>
  <si>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</si>
  <si>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</si>
  <si>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</si>
  <si>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</si>
  <si>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</si>
  <si>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</si>
  <si>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</si>
  <si>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</si>
  <si>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</si>
  <si>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</si>
  <si>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</si>
  <si>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</si>
  <si>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</si>
  <si>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</si>
  <si>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</si>
  <si>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</si>
  <si>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</si>
  <si>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</si>
  <si>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</si>
  <si>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</si>
  <si>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</si>
  <si>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</si>
  <si>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</si>
  <si>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</si>
  <si>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</si>
  <si>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</si>
  <si>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</si>
  <si>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</si>
  <si>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</si>
  <si>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</si>
  <si>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</si>
  <si>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</si>
  <si>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</si>
  <si>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</si>
  <si>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</si>
  <si>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</si>
  <si>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</si>
  <si>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</si>
  <si>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</si>
  <si>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</si>
  <si>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</si>
  <si>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</si>
  <si>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</si>
  <si>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</si>
  <si>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</si>
  <si>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</si>
  <si>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</si>
  <si>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</si>
  <si>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</si>
  <si>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</si>
  <si>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</si>
  <si>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</si>
  <si>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</si>
  <si>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</si>
  <si>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</si>
  <si>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</si>
  <si>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</si>
  <si>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</si>
  <si>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</si>
  <si>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</si>
  <si>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</si>
  <si>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</si>
  <si>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</si>
  <si>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</si>
  <si>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</si>
  <si>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</si>
  <si>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</si>
  <si>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</si>
  <si>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</si>
  <si>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</si>
  <si>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</si>
  <si>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</si>
  <si>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</si>
  <si>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</si>
  <si>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</si>
  <si>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</si>
  <si>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</si>
  <si>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</si>
  <si>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</si>
  <si>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</si>
  <si>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</si>
  <si>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</si>
  <si>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</si>
  <si>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</si>
  <si>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</si>
  <si>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</si>
  <si>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</si>
  <si>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</si>
  <si>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</si>
  <si>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</si>
  <si>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</si>
  <si>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</si>
  <si>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</si>
  <si>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</si>
  <si>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</si>
  <si>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</si>
  <si>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</si>
  <si>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</si>
  <si>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</si>
  <si>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</si>
  <si>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</si>
  <si>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</si>
  <si>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</si>
  <si>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</si>
  <si>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</si>
  <si>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</si>
  <si>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</si>
  <si>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</si>
  <si>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</si>
  <si>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</si>
  <si>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</si>
  <si>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</si>
  <si>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</si>
  <si>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</si>
  <si>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</si>
  <si>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</si>
  <si>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</si>
  <si>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</si>
  <si>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</si>
  <si>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</si>
  <si>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</si>
  <si>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</si>
  <si>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</si>
  <si>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</si>
  <si>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</si>
  <si>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</si>
  <si>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</si>
  <si>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</si>
  <si>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</si>
  <si>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</si>
  <si>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</si>
  <si>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</si>
  <si>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</si>
  <si>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</si>
  <si>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</si>
  <si>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</si>
  <si>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</si>
  <si>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</si>
  <si>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</si>
  <si>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</si>
  <si>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</si>
  <si>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</si>
  <si>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</si>
  <si>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</si>
  <si>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</si>
  <si>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</si>
  <si>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</si>
  <si>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</si>
  <si>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</si>
  <si>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</si>
  <si>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</si>
  <si>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</si>
  <si>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</si>
  <si>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</si>
  <si>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</si>
  <si>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</si>
  <si>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</si>
  <si>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</si>
  <si>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</si>
  <si>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</si>
  <si>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</si>
  <si>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</si>
  <si>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</si>
  <si>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</si>
  <si>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</si>
  <si>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</si>
  <si>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</si>
  <si>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</si>
  <si>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</si>
  <si>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</si>
  <si>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</si>
  <si>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</si>
  <si>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</si>
  <si>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</si>
  <si>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</si>
  <si>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</si>
  <si>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</si>
  <si>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</si>
  <si>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</si>
  <si>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</si>
  <si>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</si>
  <si>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</si>
  <si>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</si>
  <si>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</si>
  <si>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</si>
  <si>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</si>
  <si>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</si>
  <si>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</si>
  <si>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</si>
  <si>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</si>
  <si>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</si>
  <si>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</si>
  <si>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</si>
  <si>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</si>
  <si>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</si>
  <si>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</si>
  <si>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</si>
  <si>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</si>
  <si>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</si>
  <si>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</si>
  <si>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</si>
  <si>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</si>
  <si>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</si>
  <si>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</si>
  <si>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</si>
  <si>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</si>
  <si>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</si>
  <si>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</si>
  <si>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</si>
  <si>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</si>
  <si>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</si>
  <si>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</si>
  <si>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</si>
  <si>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</si>
  <si>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</si>
  <si>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</si>
  <si>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</si>
  <si>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</si>
  <si>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</si>
  <si>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</si>
  <si>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</si>
  <si>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</si>
  <si>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</si>
  <si>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</si>
  <si>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</si>
  <si>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</si>
  <si>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</si>
  <si>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</si>
  <si>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</si>
  <si>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</si>
  <si>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</si>
  <si>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</si>
  <si>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</si>
  <si>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</si>
  <si>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</si>
  <si>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</si>
  <si>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</si>
  <si>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</si>
  <si>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</si>
  <si>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</si>
  <si>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</si>
  <si>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</si>
  <si>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</si>
  <si>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</si>
  <si>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</si>
  <si>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</si>
  <si>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</si>
  <si>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</si>
  <si>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</si>
  <si>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</si>
  <si>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</si>
  <si>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</si>
  <si>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</si>
  <si>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</si>
  <si>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</si>
  <si>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</si>
  <si>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</si>
  <si>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</si>
  <si>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</si>
  <si>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</si>
  <si>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</si>
  <si>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</si>
  <si>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</si>
  <si>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</si>
  <si>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</si>
  <si>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</si>
  <si>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</si>
  <si>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</si>
  <si>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</si>
  <si>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</si>
  <si>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</si>
  <si>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</si>
  <si>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</si>
  <si>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</si>
  <si>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</si>
  <si>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</si>
  <si>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</si>
  <si>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</si>
  <si>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</si>
  <si>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</si>
  <si>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</si>
  <si>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</si>
  <si>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</si>
  <si>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</si>
  <si>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</si>
  <si>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</si>
  <si>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</si>
  <si>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</si>
  <si>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</si>
  <si>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</si>
  <si>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</si>
  <si>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</si>
  <si>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</si>
  <si>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</si>
  <si>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</si>
  <si>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</si>
  <si>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</si>
  <si>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</si>
  <si>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</si>
  <si>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</si>
  <si>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</si>
  <si>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</si>
  <si>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</si>
  <si>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</si>
  <si>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</si>
  <si>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</si>
  <si>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</si>
  <si>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</si>
  <si>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</si>
  <si>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</si>
  <si>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</si>
  <si>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</si>
  <si>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</si>
  <si>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</si>
  <si>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</si>
  <si>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</si>
  <si>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</si>
  <si>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</si>
  <si>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</si>
  <si>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</si>
  <si>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</si>
  <si>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</si>
  <si>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</si>
  <si>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</si>
  <si>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</si>
  <si>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</si>
  <si>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</si>
  <si>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</si>
  <si>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</si>
  <si>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</si>
  <si>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</si>
  <si>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</si>
  <si>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</si>
  <si>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</si>
  <si>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</si>
  <si>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</si>
  <si>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</si>
  <si>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</si>
  <si>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</si>
  <si>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</si>
  <si>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</si>
  <si>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</si>
  <si>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</si>
  <si>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</si>
  <si>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</si>
  <si>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</si>
  <si>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</si>
  <si>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</si>
  <si>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</si>
  <si>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</si>
  <si>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</si>
  <si>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</si>
  <si>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</si>
  <si>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</si>
  <si>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</si>
  <si>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</si>
  <si>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</si>
  <si>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</si>
  <si>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</si>
  <si>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</si>
  <si>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</si>
  <si>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</si>
  <si>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</si>
  <si>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</si>
  <si>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</si>
  <si>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</si>
  <si>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</si>
  <si>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</si>
  <si>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</si>
  <si>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</si>
  <si>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</si>
  <si>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</si>
  <si>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</si>
  <si>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</si>
  <si>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</si>
  <si>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</si>
  <si>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</si>
  <si>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</si>
  <si>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</si>
  <si>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</si>
  <si>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</si>
  <si>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</si>
  <si>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</si>
  <si>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</si>
  <si>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</si>
  <si>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</si>
  <si>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</si>
  <si>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</si>
  <si>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</si>
  <si>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</si>
  <si>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</si>
  <si>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</si>
  <si>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</si>
  <si>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</si>
  <si>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</si>
  <si>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</si>
  <si>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</si>
  <si>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</si>
  <si>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</si>
  <si>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</si>
  <si>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</si>
  <si>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</si>
  <si>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</si>
  <si>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</si>
  <si>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</si>
  <si>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</si>
  <si>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</si>
  <si>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</si>
  <si>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</si>
  <si>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</si>
  <si>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</si>
  <si>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</si>
  <si>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</si>
  <si>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</si>
  <si>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</si>
  <si>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</si>
  <si>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</si>
  <si>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</si>
  <si>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</si>
  <si>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</si>
  <si>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</si>
  <si>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</si>
  <si>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</si>
  <si>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</si>
  <si>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</si>
  <si>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</si>
  <si>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</si>
  <si>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</si>
  <si>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</si>
  <si>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</si>
  <si>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</si>
  <si>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</si>
  <si>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</si>
  <si>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</si>
  <si>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</si>
  <si>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</si>
  <si>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</si>
  <si>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</si>
  <si>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</si>
  <si>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</si>
  <si>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</si>
  <si>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</si>
  <si>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</si>
  <si>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</si>
  <si>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</si>
  <si>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</si>
  <si>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</si>
  <si>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</si>
  <si>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</si>
  <si>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</si>
  <si>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</si>
  <si>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</si>
  <si>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</si>
  <si>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</si>
  <si>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</si>
  <si>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</si>
  <si>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</si>
  <si>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</si>
  <si>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</si>
  <si>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</si>
  <si>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</si>
  <si>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</si>
  <si>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</si>
  <si>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</si>
  <si>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</si>
  <si>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</si>
  <si>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</si>
  <si>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</si>
  <si>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</si>
  <si>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</si>
  <si>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</si>
  <si>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</si>
  <si>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</si>
  <si>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</si>
  <si>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</si>
  <si>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</si>
  <si>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</si>
  <si>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</si>
  <si>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</si>
  <si>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</si>
  <si>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</si>
  <si>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</si>
  <si>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</si>
  <si>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</si>
  <si>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</si>
  <si>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</si>
  <si>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</si>
  <si>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</si>
  <si>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</si>
  <si>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</si>
  <si>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</si>
  <si>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</si>
  <si>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</si>
  <si>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</si>
  <si>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</si>
  <si>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</si>
  <si>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</si>
  <si>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</si>
  <si>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</si>
  <si>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</si>
  <si>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</si>
  <si>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</si>
  <si>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</si>
  <si>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</si>
  <si>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</si>
  <si>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</si>
  <si>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</si>
  <si>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</si>
  <si>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</si>
  <si>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</si>
  <si>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</si>
  <si>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</si>
  <si>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</si>
  <si>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</si>
  <si>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</si>
  <si>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</si>
  <si>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</si>
  <si>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</si>
  <si>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</si>
  <si>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</si>
  <si>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</si>
  <si>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</si>
  <si>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</si>
  <si>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</si>
  <si>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</si>
  <si>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</si>
  <si>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</si>
  <si>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</si>
  <si>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</si>
  <si>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</si>
  <si>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</si>
  <si>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</si>
  <si>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</si>
  <si>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</si>
  <si>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</si>
  <si>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</si>
  <si>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</si>
  <si>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</si>
  <si>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</si>
  <si>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</si>
  <si>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</si>
  <si>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</si>
  <si>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</si>
  <si>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</si>
  <si>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</si>
  <si>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</si>
  <si>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</si>
  <si>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</si>
  <si>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</si>
  <si>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</si>
  <si>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</si>
  <si>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</si>
  <si>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</si>
  <si>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</si>
  <si>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</si>
  <si>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</si>
  <si>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</si>
  <si>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</si>
  <si>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</si>
  <si>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</si>
  <si>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</si>
  <si>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</si>
  <si>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</si>
  <si>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</si>
  <si>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</si>
  <si>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</si>
  <si>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</si>
  <si>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</si>
  <si>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</si>
  <si>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</si>
  <si>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</si>
  <si>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</si>
  <si>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</si>
  <si>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</si>
  <si>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</si>
  <si>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</si>
  <si>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</si>
  <si>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</si>
  <si>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</si>
  <si>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</si>
  <si>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</si>
  <si>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</si>
  <si>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</si>
  <si>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</si>
  <si>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</si>
  <si>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</si>
  <si>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</si>
  <si>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</si>
  <si>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</si>
  <si>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</si>
  <si>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</si>
  <si>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</si>
  <si>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</si>
  <si>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</si>
  <si>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</si>
  <si>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</si>
  <si>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</si>
  <si>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</si>
  <si>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</si>
  <si>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</si>
  <si>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</si>
  <si>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</si>
  <si>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</si>
  <si>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</si>
  <si>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</si>
  <si>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</si>
  <si>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</si>
  <si>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</si>
  <si>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</si>
  <si>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</si>
  <si>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</si>
  <si>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</si>
  <si>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</si>
  <si>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</si>
  <si>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</si>
  <si>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</si>
  <si>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</si>
  <si>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</si>
  <si>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</si>
  <si>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</si>
  <si>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</si>
  <si>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</si>
  <si>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</si>
  <si>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</si>
  <si>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</si>
  <si>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</si>
  <si>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</si>
  <si>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</si>
  <si>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</si>
  <si>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</si>
  <si>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</si>
  <si>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</si>
  <si>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</si>
  <si>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</si>
  <si>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</si>
  <si>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</si>
  <si>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</si>
  <si>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</si>
  <si>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</si>
  <si>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</si>
  <si>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</si>
  <si>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</si>
  <si>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</si>
  <si>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</si>
  <si>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</si>
  <si>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</si>
  <si>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</si>
  <si>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</si>
  <si>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</si>
  <si>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</si>
  <si>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</si>
  <si>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</si>
  <si>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</si>
  <si>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</si>
  <si>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</si>
  <si>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</si>
  <si>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</si>
  <si>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</si>
  <si>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</si>
  <si>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</si>
  <si>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</si>
  <si>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</si>
  <si>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</si>
  <si>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</si>
  <si>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</si>
  <si>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</si>
  <si>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</si>
  <si>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</si>
  <si>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</si>
  <si>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</si>
  <si>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</si>
  <si>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</si>
  <si>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</si>
  <si>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</si>
  <si>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</si>
  <si>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</si>
  <si>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</si>
  <si>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</si>
  <si>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</si>
  <si>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</si>
  <si>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</si>
  <si>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</si>
  <si>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</si>
  <si>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</si>
  <si>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</si>
  <si>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</si>
  <si>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</si>
  <si>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</si>
  <si>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</si>
  <si>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</si>
  <si>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</si>
  <si>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</si>
  <si>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</si>
  <si>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</si>
  <si>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</si>
  <si>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</si>
  <si>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</si>
  <si>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</si>
  <si>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</si>
  <si>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</si>
  <si>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</si>
  <si>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</si>
  <si>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</si>
  <si>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</si>
  <si>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</si>
  <si>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</si>
  <si>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</si>
  <si>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</si>
  <si>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</si>
  <si>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</si>
  <si>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</si>
  <si>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</si>
  <si>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</si>
  <si>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</si>
  <si>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</si>
  <si>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</si>
  <si>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</si>
  <si>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</si>
  <si>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</si>
  <si>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</si>
  <si>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</si>
  <si>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</si>
  <si>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</si>
  <si>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</si>
  <si>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</si>
  <si>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</si>
  <si>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</si>
  <si>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</si>
  <si>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</si>
  <si>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</si>
  <si>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</si>
  <si>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</si>
  <si>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</si>
  <si>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</si>
  <si>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</si>
  <si>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</si>
  <si>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</si>
  <si>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</si>
  <si>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</si>
  <si>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</si>
  <si>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</si>
  <si>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</si>
  <si>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</si>
  <si>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</si>
  <si>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</si>
  <si>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</si>
  <si>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</si>
  <si>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</si>
  <si>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</si>
  <si>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</si>
  <si>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</si>
  <si>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</si>
  <si>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</si>
  <si>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</si>
  <si>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</si>
  <si>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</si>
  <si>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</si>
  <si>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</si>
  <si>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</si>
  <si>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</si>
  <si>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</si>
  <si>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</si>
  <si>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</si>
  <si>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</si>
  <si>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</si>
  <si>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</si>
  <si>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</si>
  <si>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</si>
  <si>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</si>
  <si>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</si>
  <si>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</si>
  <si>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</si>
  <si>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</si>
  <si>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</si>
  <si>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</si>
  <si>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</si>
  <si>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</si>
  <si>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</si>
  <si>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</si>
  <si>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</si>
  <si>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</si>
  <si>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</si>
  <si>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</si>
  <si>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</si>
  <si>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</si>
  <si>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</si>
  <si>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</si>
  <si>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</si>
  <si>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</si>
  <si>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</si>
  <si>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</si>
  <si>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</si>
  <si>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</si>
  <si>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</si>
  <si>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</si>
  <si>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</si>
  <si>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</si>
  <si>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</si>
  <si>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</si>
  <si>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</si>
  <si>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</si>
  <si>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</si>
  <si>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</si>
  <si>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</si>
  <si>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</si>
  <si>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</si>
  <si>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</si>
  <si>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</si>
  <si>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</si>
  <si>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</si>
  <si>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</si>
  <si>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</si>
  <si>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</si>
  <si>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</si>
  <si>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</si>
  <si>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</si>
  <si>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</si>
  <si>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</si>
  <si>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</si>
  <si>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</si>
  <si>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</si>
  <si>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</si>
  <si>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</si>
  <si>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</si>
  <si>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</si>
  <si>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</si>
  <si>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</si>
  <si>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</si>
  <si>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</si>
  <si>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</si>
  <si>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</si>
  <si>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</si>
  <si>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</si>
  <si>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</si>
  <si>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</si>
  <si>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</si>
  <si>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</si>
  <si>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</si>
  <si>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</si>
  <si>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</si>
  <si>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</si>
  <si>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</si>
  <si>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</si>
  <si>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</si>
  <si>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</si>
  <si>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</si>
  <si>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</si>
  <si>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</si>
  <si>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</si>
  <si>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</si>
  <si>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</si>
  <si>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</si>
  <si>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</si>
  <si>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</si>
  <si>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</si>
  <si>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</si>
  <si>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</si>
  <si>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</si>
  <si>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</si>
  <si>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</si>
  <si>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</si>
  <si>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</si>
  <si>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</si>
  <si>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</si>
  <si>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</si>
  <si>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</si>
  <si>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</si>
  <si>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</si>
  <si>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</si>
  <si>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</si>
  <si>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</si>
  <si>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</si>
  <si>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</si>
  <si>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</si>
  <si>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</si>
  <si>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</si>
  <si>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</si>
  <si>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</si>
  <si>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</si>
  <si>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</si>
  <si>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</si>
  <si>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</si>
  <si>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</si>
  <si>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</si>
  <si>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</si>
  <si>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</si>
  <si>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</si>
  <si>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</si>
  <si>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</si>
  <si>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</si>
  <si>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</si>
  <si>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</si>
  <si>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</si>
  <si>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</si>
  <si>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</si>
  <si>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</si>
  <si>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</si>
  <si>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</si>
  <si>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</si>
  <si>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</si>
  <si>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</si>
  <si>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</si>
  <si>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</si>
  <si>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</si>
  <si>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</si>
  <si>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</si>
  <si>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</si>
  <si>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</si>
  <si>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</si>
  <si>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</si>
  <si>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</si>
  <si>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</si>
  <si>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</si>
  <si>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</si>
  <si>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</si>
  <si>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</si>
  <si>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</si>
  <si>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</si>
  <si>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</si>
  <si>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</si>
  <si>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</si>
  <si>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</si>
  <si>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</si>
  <si>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</si>
  <si>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</si>
  <si>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</si>
  <si>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</si>
  <si>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</si>
  <si>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</si>
  <si>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</si>
  <si>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</si>
  <si>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</si>
  <si>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</si>
  <si>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</si>
  <si>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</si>
  <si>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</si>
  <si>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</si>
  <si>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</si>
  <si>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</si>
  <si>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</si>
  <si>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</si>
  <si>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</si>
  <si>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</si>
  <si>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</si>
  <si>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</si>
  <si>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</si>
  <si>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</si>
  <si>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</si>
  <si>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</si>
  <si>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</si>
  <si>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</si>
  <si>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</si>
  <si>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</si>
  <si>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</si>
  <si>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</si>
  <si>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</si>
  <si>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</si>
  <si>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</si>
  <si>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</si>
  <si>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</si>
  <si>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</si>
  <si>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</si>
  <si>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</si>
  <si>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</si>
  <si>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</si>
  <si>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</si>
  <si>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</si>
  <si>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</si>
  <si>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</si>
  <si>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</si>
  <si>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</si>
  <si>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</si>
  <si>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</si>
  <si>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</si>
  <si>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</si>
  <si>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</si>
  <si>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</si>
  <si>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</si>
  <si>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</si>
  <si>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</si>
  <si>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</si>
  <si>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</si>
  <si>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</si>
  <si>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</si>
  <si>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</si>
  <si>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</si>
  <si>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</si>
  <si>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</si>
  <si>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</si>
  <si>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</si>
  <si>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</si>
  <si>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</si>
  <si>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</si>
  <si>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</si>
  <si>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</si>
  <si>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</si>
  <si>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</si>
  <si>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</si>
  <si>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</si>
  <si>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</si>
  <si>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</si>
  <si>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</si>
  <si>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</si>
  <si>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</si>
  <si>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</si>
  <si>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</si>
  <si>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</si>
  <si>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</si>
  <si>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</si>
  <si>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</si>
  <si>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</si>
  <si>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</si>
  <si>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</si>
  <si>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</si>
  <si>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</si>
  <si>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</si>
  <si>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</si>
  <si>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</si>
  <si>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</si>
  <si>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</si>
  <si>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</si>
  <si>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</si>
  <si>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</si>
  <si>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</si>
  <si>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</si>
  <si>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</si>
  <si>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</si>
  <si>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</si>
  <si>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</si>
  <si>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</si>
  <si>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</si>
  <si>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</si>
  <si>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</si>
  <si>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</si>
  <si>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</si>
  <si>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</si>
  <si>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</si>
  <si>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</si>
  <si>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</si>
  <si>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</si>
  <si>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</si>
  <si>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</si>
  <si>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</si>
  <si>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</si>
  <si>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</si>
  <si>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</si>
  <si>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</si>
  <si>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</si>
  <si>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</si>
  <si>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</si>
  <si>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</si>
  <si>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</si>
  <si>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</si>
  <si>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</si>
  <si>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</si>
  <si>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</si>
  <si>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</si>
  <si>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</si>
  <si>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</si>
  <si>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</si>
  <si>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</si>
  <si>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</si>
  <si>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</si>
  <si>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</si>
  <si>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</si>
  <si>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</si>
  <si>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</si>
  <si>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</si>
  <si>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</si>
  <si>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</si>
  <si>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</si>
  <si>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</si>
  <si>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</si>
  <si>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</si>
  <si>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</si>
  <si>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</si>
  <si>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</si>
  <si>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</si>
  <si>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</si>
  <si>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</si>
  <si>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</si>
  <si>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</si>
  <si>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</si>
  <si>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</si>
  <si>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</si>
  <si>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</si>
  <si>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</si>
  <si>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</si>
  <si>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</si>
  <si>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</si>
  <si>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</si>
  <si>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</si>
  <si>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</si>
  <si>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</si>
  <si>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</si>
  <si>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</si>
  <si>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</si>
  <si>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</si>
  <si>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</si>
  <si>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</si>
  <si>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</si>
  <si>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</si>
  <si>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</si>
  <si>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</si>
  <si>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</si>
  <si>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</si>
  <si>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</si>
  <si>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</si>
  <si>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</si>
  <si>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</si>
  <si>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</si>
  <si>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</si>
  <si>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</si>
  <si>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</si>
  <si>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</si>
  <si>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</si>
  <si>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</si>
  <si>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</si>
  <si>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</si>
  <si>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</si>
  <si>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</si>
  <si>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</si>
  <si>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</si>
  <si>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</si>
  <si>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</si>
  <si>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</si>
  <si>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</si>
  <si>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</si>
  <si>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</si>
  <si>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</si>
  <si>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</si>
  <si>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</si>
  <si>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</si>
  <si>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</si>
  <si>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</si>
  <si>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</si>
  <si>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</si>
  <si>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</si>
  <si>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</si>
  <si>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</si>
  <si>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</si>
  <si>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</si>
  <si>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</si>
  <si>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</si>
  <si>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</si>
  <si>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</si>
  <si>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</si>
  <si>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</si>
  <si>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</si>
  <si>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</si>
  <si>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</si>
  <si>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</si>
  <si>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</si>
  <si>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</si>
  <si>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</si>
  <si>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</si>
  <si>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</si>
  <si>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</si>
  <si>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</si>
  <si>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</si>
  <si>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</si>
  <si>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</si>
  <si>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</si>
  <si>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</si>
  <si>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</si>
  <si>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</si>
  <si>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</si>
  <si>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</si>
  <si>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</si>
  <si>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</si>
  <si>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</si>
  <si>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</si>
  <si>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</si>
  <si>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</si>
  <si>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</si>
  <si>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</si>
  <si>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</si>
  <si>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</si>
  <si>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</si>
  <si>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</si>
  <si>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</si>
  <si>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</si>
  <si>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</si>
  <si>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</si>
  <si>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</si>
  <si>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</si>
  <si>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</si>
  <si>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</si>
  <si>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</si>
  <si>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</si>
  <si>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</si>
  <si>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</si>
  <si>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</si>
  <si>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</si>
  <si>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</si>
  <si>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</si>
  <si>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</si>
  <si>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</si>
  <si>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</si>
  <si>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</si>
  <si>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</si>
  <si>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</si>
  <si>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</si>
  <si>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</si>
  <si>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</si>
  <si>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</si>
  <si>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</si>
  <si>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</si>
  <si>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</si>
  <si>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</si>
  <si>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</si>
  <si>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</si>
  <si>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</si>
  <si>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</si>
  <si>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</si>
  <si>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</si>
  <si>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</si>
  <si>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</si>
  <si>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</si>
  <si>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</si>
  <si>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</si>
  <si>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</si>
  <si>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</si>
  <si>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</si>
  <si>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</si>
  <si>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</si>
  <si>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</si>
  <si>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</si>
  <si>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</si>
  <si>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</si>
  <si>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</si>
  <si>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</si>
  <si>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</si>
  <si>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</si>
  <si>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</si>
  <si>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</si>
  <si>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</si>
  <si>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</si>
  <si>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</si>
  <si>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</si>
  <si>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</si>
  <si>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</si>
  <si>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</si>
  <si>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</si>
  <si>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</si>
  <si>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</si>
  <si>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</si>
  <si>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</si>
  <si>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</si>
  <si>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</si>
  <si>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</si>
  <si>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</si>
  <si>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</si>
  <si>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</si>
  <si>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</si>
  <si>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</si>
  <si>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</si>
  <si>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</si>
  <si>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</si>
  <si>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</si>
  <si>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</si>
  <si>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</si>
  <si>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</si>
  <si>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</si>
  <si>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</si>
  <si>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</si>
  <si>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</si>
  <si>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</si>
  <si>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</si>
  <si>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</si>
  <si>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</si>
  <si>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</si>
  <si>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</si>
  <si>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</si>
  <si>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</si>
  <si>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</si>
  <si>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</si>
  <si>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</si>
  <si>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</si>
  <si>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</si>
  <si>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</si>
  <si>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</si>
  <si>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</si>
  <si>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</si>
  <si>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</si>
  <si>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</si>
  <si>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</si>
  <si>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</si>
  <si>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</si>
  <si>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</si>
  <si>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</si>
  <si>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</si>
  <si>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</si>
  <si>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</si>
  <si>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</si>
  <si>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</si>
  <si>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</si>
  <si>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</si>
  <si>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</si>
  <si>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</si>
  <si>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</si>
  <si>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</si>
  <si>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</si>
  <si>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</si>
  <si>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</si>
  <si>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</si>
  <si>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</si>
  <si>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</si>
  <si>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</si>
  <si>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</si>
  <si>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</si>
  <si>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</si>
  <si>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</si>
  <si>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</si>
  <si>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</si>
  <si>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</si>
  <si>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</si>
  <si>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</si>
  <si>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</si>
  <si>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</si>
  <si>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</si>
  <si>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</si>
  <si>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</si>
  <si>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</si>
  <si>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</si>
  <si>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</si>
  <si>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</si>
  <si>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</si>
  <si>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</si>
  <si>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</si>
  <si>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</si>
  <si>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</si>
  <si>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</si>
  <si>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</si>
  <si>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</si>
  <si>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</si>
  <si>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</si>
  <si>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</si>
  <si>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</si>
  <si>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</si>
  <si>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</si>
  <si>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</si>
  <si>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</si>
  <si>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</si>
  <si>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</si>
  <si>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</si>
  <si>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</si>
  <si>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</si>
  <si>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</si>
  <si>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</si>
  <si>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</si>
  <si>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</si>
  <si>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</si>
  <si>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</si>
  <si>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</si>
  <si>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</si>
  <si>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</si>
  <si>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</si>
  <si>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</si>
  <si>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</si>
  <si>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</si>
  <si>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</si>
  <si>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</si>
  <si>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</si>
  <si>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</si>
  <si>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</si>
  <si>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</si>
  <si>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</si>
  <si>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</si>
  <si>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</si>
  <si>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</si>
  <si>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</si>
  <si>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</si>
  <si>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</si>
  <si>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</si>
  <si>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</si>
  <si>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</si>
  <si>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</si>
  <si>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</si>
  <si>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</si>
  <si>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</si>
  <si>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</si>
  <si>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</si>
  <si>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</si>
  <si>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</si>
  <si>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</si>
  <si>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</si>
  <si>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</si>
  <si>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</si>
  <si>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</si>
  <si>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</si>
  <si>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</si>
  <si>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</si>
  <si>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</si>
  <si>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</si>
  <si>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</si>
  <si>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</si>
  <si>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</si>
  <si>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</si>
  <si>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</si>
  <si>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</si>
  <si>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</si>
  <si>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</si>
  <si>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</si>
  <si>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</si>
  <si>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</si>
  <si>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</si>
  <si>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</si>
  <si>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</si>
  <si>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</si>
  <si>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</si>
  <si>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</si>
  <si>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</si>
  <si>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</si>
  <si>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</si>
  <si>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</si>
  <si>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</si>
  <si>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</si>
  <si>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</si>
  <si>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</si>
  <si>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</si>
  <si>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</si>
  <si>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</si>
  <si>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</si>
  <si>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</si>
  <si>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</si>
  <si>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</si>
  <si>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</si>
  <si>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</si>
  <si>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</si>
  <si>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</si>
  <si>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</si>
  <si>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</si>
  <si>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</si>
  <si>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</si>
  <si>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</si>
  <si>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</si>
  <si>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</si>
  <si>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</si>
  <si>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</si>
  <si>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</si>
  <si>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</si>
  <si>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</si>
  <si>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</si>
  <si>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</si>
  <si>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</si>
  <si>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</si>
  <si>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</si>
  <si>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</si>
  <si>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</si>
  <si>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</si>
  <si>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</si>
  <si>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</si>
  <si>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</si>
  <si>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</si>
  <si>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</si>
  <si>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</si>
  <si>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</si>
  <si>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</si>
  <si>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</si>
  <si>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</si>
  <si>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</si>
  <si>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</si>
  <si>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</si>
  <si>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</si>
  <si>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</si>
  <si>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</si>
  <si>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</si>
  <si>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</si>
  <si>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</si>
  <si>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</si>
  <si>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</si>
  <si>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</si>
  <si>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</si>
  <si>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</si>
  <si>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</si>
  <si>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</si>
  <si>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</si>
  <si>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</si>
  <si>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</si>
  <si>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</si>
  <si>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</si>
  <si>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</si>
  <si>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</si>
  <si>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</si>
  <si>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</si>
  <si>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</si>
  <si>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</si>
  <si>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</si>
  <si>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</si>
  <si>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</si>
  <si>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</si>
  <si>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</si>
  <si>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</si>
  <si>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</si>
  <si>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</si>
  <si>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</si>
  <si>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</si>
  <si>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</si>
  <si>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</si>
  <si>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</si>
  <si>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</si>
  <si>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</si>
  <si>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</si>
  <si>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</si>
  <si>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</si>
  <si>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</si>
  <si>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</si>
  <si>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</si>
  <si>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</si>
  <si>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</si>
  <si>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</si>
  <si>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</si>
  <si>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</si>
  <si>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</si>
  <si>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</si>
  <si>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</si>
  <si>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</si>
  <si>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</si>
  <si>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</si>
  <si>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</si>
  <si>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</si>
  <si>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</si>
  <si>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</si>
  <si>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</si>
  <si>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</si>
  <si>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</si>
  <si>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</si>
  <si>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</si>
  <si>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</si>
  <si>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</si>
  <si>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</si>
  <si>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</si>
  <si>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</si>
  <si>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</si>
  <si>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</si>
  <si>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</si>
  <si>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</si>
  <si>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</si>
  <si>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</si>
  <si>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</si>
  <si>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</si>
  <si>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</si>
  <si>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</si>
  <si>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</si>
  <si>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</si>
  <si>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</si>
  <si>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</si>
  <si>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</si>
  <si>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</si>
  <si>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</si>
  <si>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</si>
  <si>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</si>
  <si>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</si>
  <si>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</si>
  <si>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</si>
  <si>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</si>
  <si>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</si>
  <si>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</si>
  <si>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</si>
  <si>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</si>
  <si>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</si>
  <si>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</si>
  <si>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</si>
  <si>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</si>
  <si>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</si>
  <si>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</si>
  <si>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</si>
  <si>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</si>
  <si>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</si>
  <si>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</si>
  <si>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</si>
  <si>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</si>
  <si>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</si>
  <si>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</si>
  <si>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</si>
  <si>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</si>
  <si>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</si>
  <si>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</si>
  <si>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</si>
  <si>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</si>
  <si>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</si>
  <si>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</si>
  <si>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</si>
  <si>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</si>
  <si>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</si>
  <si>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</si>
  <si>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</si>
  <si>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</si>
  <si>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</si>
  <si>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</si>
  <si>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</si>
  <si>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</si>
  <si>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</si>
  <si>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</si>
  <si>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</si>
  <si>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</si>
  <si>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</si>
  <si>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</si>
  <si>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</si>
  <si>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</si>
  <si>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</si>
  <si>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</si>
  <si>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</si>
  <si>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</si>
  <si>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</si>
  <si>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</si>
  <si>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</si>
  <si>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</si>
  <si>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</si>
  <si>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</si>
  <si>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</si>
  <si>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</si>
  <si>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</si>
  <si>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</si>
  <si>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</si>
  <si>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</si>
  <si>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</si>
  <si>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</si>
  <si>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</si>
  <si>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</si>
  <si>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</si>
  <si>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</si>
  <si>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</si>
  <si>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</si>
  <si>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</si>
  <si>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</si>
  <si>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</si>
  <si>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</si>
  <si>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</si>
  <si>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</si>
  <si>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</si>
  <si>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</si>
  <si>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</si>
  <si>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</si>
  <si>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</si>
  <si>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</si>
  <si>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</si>
  <si>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</si>
  <si>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</si>
  <si>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</si>
  <si>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</si>
  <si>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</si>
  <si>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</si>
  <si>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</si>
  <si>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</si>
  <si>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</si>
  <si>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</si>
  <si>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</si>
  <si>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</si>
  <si>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</si>
  <si>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</si>
  <si>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</si>
  <si>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</si>
  <si>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</si>
  <si>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</si>
  <si>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</si>
  <si>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</si>
  <si>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</si>
  <si>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</si>
  <si>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</si>
  <si>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</si>
  <si>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</si>
  <si>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</si>
  <si>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</si>
  <si>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</si>
  <si>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</si>
  <si>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</si>
  <si>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</si>
  <si>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</si>
  <si>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</si>
  <si>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</si>
  <si>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</si>
  <si>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</si>
  <si>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</si>
  <si>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</si>
  <si>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</si>
  <si>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</si>
  <si>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</si>
  <si>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</si>
  <si>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</si>
  <si>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</si>
  <si>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</si>
  <si>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</si>
  <si>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</si>
  <si>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</si>
  <si>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</si>
  <si>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</si>
  <si>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</si>
  <si>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</si>
  <si>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</si>
  <si>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</si>
  <si>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</si>
  <si>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</si>
  <si>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</si>
  <si>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</si>
  <si>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</si>
  <si>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</si>
  <si>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</si>
  <si>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</si>
  <si>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</si>
  <si>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</si>
  <si>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</si>
  <si>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</si>
  <si>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</si>
  <si>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</si>
  <si>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</si>
  <si>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</si>
  <si>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</si>
  <si>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</si>
  <si>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</si>
  <si>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</si>
  <si>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</si>
  <si>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</si>
  <si>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</si>
  <si>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</si>
  <si>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</si>
  <si>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</si>
  <si>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</si>
  <si>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</si>
  <si>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</si>
  <si>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</si>
  <si>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</si>
  <si>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</si>
  <si>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</si>
  <si>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</si>
  <si>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</si>
  <si>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</si>
  <si>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</si>
  <si>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</si>
  <si>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</si>
  <si>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</si>
  <si>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</si>
  <si>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</si>
  <si>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</si>
  <si>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</si>
  <si>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</si>
  <si>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</si>
  <si>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</si>
  <si>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</si>
  <si>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</si>
  <si>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</si>
  <si>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</si>
  <si>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</si>
  <si>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</si>
  <si>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</si>
  <si>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</si>
  <si>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</si>
  <si>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</si>
  <si>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</si>
  <si>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</si>
  <si>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</si>
  <si>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</si>
  <si>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</si>
  <si>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</si>
  <si>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</si>
  <si>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</si>
  <si>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</si>
  <si>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</si>
  <si>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</si>
  <si>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</si>
  <si>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</si>
  <si>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</si>
  <si>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</si>
  <si>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</si>
  <si>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</si>
  <si>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</si>
  <si>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</si>
  <si>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</si>
  <si>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</si>
  <si>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</si>
  <si>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</si>
  <si>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</si>
  <si>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</si>
  <si>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</si>
  <si>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</si>
  <si>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</si>
  <si>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</si>
  <si>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</si>
  <si>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</si>
  <si>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</si>
  <si>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</si>
  <si>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</si>
  <si>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</si>
  <si>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</si>
  <si>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</si>
  <si>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</si>
  <si>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</si>
  <si>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</si>
  <si>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</si>
  <si>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</si>
  <si>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</si>
  <si>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</si>
  <si>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</si>
  <si>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</si>
  <si>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</si>
  <si>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</si>
  <si>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</si>
  <si>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</si>
  <si>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</si>
  <si>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</si>
  <si>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</si>
  <si>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</si>
  <si>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</si>
  <si>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</si>
  <si>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</si>
  <si>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</si>
  <si>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</si>
  <si>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</si>
  <si>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</si>
  <si>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</si>
  <si>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</si>
  <si>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</si>
  <si>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</si>
  <si>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</si>
  <si>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</si>
  <si>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</si>
  <si>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</si>
  <si>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</si>
  <si>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</si>
  <si>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</si>
  <si>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</si>
  <si>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</si>
  <si>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</si>
  <si>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</si>
  <si>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</si>
  <si>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</si>
  <si>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</si>
  <si>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</si>
  <si>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</si>
  <si>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</si>
  <si>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</si>
  <si>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</si>
  <si>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</si>
  <si>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</si>
  <si>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</si>
  <si>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</si>
  <si>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</si>
  <si>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</si>
  <si>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</si>
  <si>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</si>
  <si>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</si>
  <si>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</si>
  <si>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</si>
  <si>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</si>
  <si>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</si>
  <si>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</si>
  <si>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</si>
  <si>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</si>
  <si>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</si>
  <si>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</si>
  <si>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</si>
  <si>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</si>
  <si>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</si>
  <si>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</si>
  <si>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</si>
  <si>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</si>
  <si>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</si>
  <si>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</si>
  <si>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</si>
  <si>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</si>
  <si>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</si>
  <si>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</si>
  <si>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</si>
  <si>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</si>
  <si>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</si>
  <si>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</si>
  <si>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</si>
  <si>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</si>
  <si>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</si>
  <si>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</si>
  <si>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</si>
  <si>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</si>
  <si>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</si>
  <si>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</si>
  <si>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</si>
  <si>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</si>
  <si>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</si>
  <si>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</si>
  <si>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</si>
  <si>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</si>
  <si>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</si>
  <si>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</si>
  <si>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</si>
  <si>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</si>
  <si>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</si>
  <si>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</si>
  <si>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</si>
  <si>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</si>
  <si>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</si>
  <si>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</si>
  <si>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</si>
  <si>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</si>
  <si>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</si>
  <si>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</si>
  <si>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</si>
  <si>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</si>
  <si>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</si>
  <si>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</si>
  <si>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</si>
  <si>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</si>
  <si>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</si>
  <si>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</si>
  <si>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</si>
  <si>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</si>
  <si>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</si>
  <si>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</si>
  <si>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</si>
  <si>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</si>
  <si>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</si>
  <si>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</si>
  <si>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</si>
  <si>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</si>
  <si>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</si>
  <si>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</si>
  <si>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</si>
  <si>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</si>
  <si>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</si>
  <si>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</si>
  <si>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</si>
  <si>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</si>
  <si>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</si>
  <si>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</si>
  <si>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</si>
  <si>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</si>
  <si>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</si>
  <si>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</si>
  <si>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</si>
  <si>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</si>
  <si>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</si>
  <si>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</si>
  <si>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</si>
  <si>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</si>
  <si>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</si>
  <si>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</si>
  <si>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</si>
  <si>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</si>
  <si>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</si>
  <si>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</si>
  <si>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</si>
  <si>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</si>
  <si>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</si>
  <si>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</si>
  <si>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</si>
  <si>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</si>
  <si>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</si>
  <si>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</si>
  <si>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</si>
  <si>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</si>
  <si>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</si>
  <si>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</si>
  <si>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</si>
  <si>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</si>
  <si>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</si>
  <si>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</si>
  <si>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</si>
  <si>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</si>
  <si>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</si>
  <si>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</si>
  <si>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</si>
  <si>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</si>
  <si>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</si>
  <si>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</si>
  <si>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</si>
  <si>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</si>
  <si>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</si>
  <si>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</si>
  <si>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</si>
  <si>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</si>
  <si>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</si>
  <si>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</si>
  <si>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</si>
  <si>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</si>
  <si>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</si>
  <si>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</si>
  <si>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</si>
  <si>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</si>
  <si>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</si>
  <si>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</si>
  <si>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</si>
  <si>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</si>
  <si>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</si>
  <si>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</si>
  <si>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</si>
  <si>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</si>
  <si>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</si>
  <si>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</si>
  <si>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</si>
  <si>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</si>
  <si>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</si>
  <si>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</si>
  <si>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</si>
  <si>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</si>
  <si>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</si>
  <si>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</si>
  <si>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</si>
  <si>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</si>
  <si>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</si>
  <si>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</si>
  <si>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</si>
  <si>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</si>
  <si>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</si>
  <si>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</si>
  <si>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</si>
  <si>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</si>
  <si>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</si>
  <si>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</si>
  <si>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</si>
  <si>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</si>
  <si>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</si>
  <si>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</si>
  <si>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</si>
  <si>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</si>
  <si>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</si>
  <si>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</si>
  <si>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</si>
  <si>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</si>
  <si>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</si>
  <si>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</si>
  <si>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</si>
  <si>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</si>
  <si>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</si>
  <si>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</si>
  <si>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</si>
  <si>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</si>
  <si>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</si>
  <si>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</si>
  <si>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</si>
  <si>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</si>
  <si>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</si>
  <si>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</si>
  <si>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</si>
  <si>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</si>
  <si>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</si>
  <si>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</si>
  <si>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</si>
  <si>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</si>
  <si>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</si>
  <si>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</si>
  <si>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</si>
  <si>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</si>
  <si>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</si>
  <si>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</si>
  <si>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</si>
  <si>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</si>
  <si>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</si>
  <si>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</si>
  <si>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</si>
  <si>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</si>
  <si>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</si>
  <si>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</si>
  <si>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</si>
  <si>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</si>
  <si>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</si>
  <si>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</si>
  <si>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</si>
  <si>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</si>
  <si>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</si>
  <si>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</si>
  <si>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</si>
  <si>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</si>
  <si>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</si>
  <si>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</si>
  <si>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</si>
  <si>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</si>
  <si>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</si>
  <si>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</si>
  <si>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</si>
  <si>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</si>
  <si>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</si>
  <si>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</si>
  <si>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</si>
  <si>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</si>
  <si>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</si>
  <si>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</si>
  <si>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</si>
  <si>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</si>
  <si>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</si>
  <si>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</si>
  <si>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</si>
  <si>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</si>
  <si>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</si>
  <si>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</si>
  <si>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</si>
  <si>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</si>
  <si>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</si>
  <si>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</si>
  <si>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</si>
  <si>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</si>
  <si>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</si>
  <si>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</si>
  <si>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</si>
  <si>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</si>
  <si>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</si>
  <si>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</si>
  <si>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</si>
  <si>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</si>
  <si>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</si>
  <si>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</si>
  <si>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</si>
  <si>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</si>
  <si>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</si>
  <si>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</si>
  <si>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</si>
  <si>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</si>
  <si>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</si>
  <si>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</si>
  <si>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</si>
  <si>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</si>
  <si>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</si>
  <si>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</si>
  <si>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</si>
  <si>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</si>
  <si>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</si>
  <si>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</si>
  <si>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</si>
  <si>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</si>
  <si>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</si>
  <si>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</si>
  <si>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</si>
  <si>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</si>
  <si>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</si>
  <si>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</si>
  <si>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</si>
  <si>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</si>
  <si>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</si>
  <si>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</si>
  <si>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</si>
  <si>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</si>
  <si>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</si>
  <si>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</si>
  <si>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</si>
  <si>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</si>
  <si>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</si>
  <si>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</si>
  <si>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</si>
  <si>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</si>
  <si>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</si>
  <si>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</si>
  <si>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</si>
  <si>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</si>
  <si>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</si>
  <si>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</si>
  <si>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</si>
  <si>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</si>
  <si>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</si>
  <si>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</si>
  <si>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</si>
  <si>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</si>
  <si>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</si>
  <si>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</si>
  <si>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</si>
  <si>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</si>
  <si>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</si>
  <si>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</si>
  <si>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</si>
  <si>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</si>
  <si>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</si>
  <si>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</si>
  <si>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</si>
  <si>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</si>
  <si>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</si>
  <si>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</si>
  <si>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</si>
  <si>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</si>
  <si>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</si>
  <si>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</si>
  <si>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</si>
  <si>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</si>
  <si>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</si>
  <si>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</si>
  <si>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</si>
  <si>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</si>
  <si>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</si>
  <si>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</si>
  <si>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</si>
  <si>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</si>
  <si>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</si>
  <si>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</si>
  <si>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</si>
  <si>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</si>
  <si>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</si>
  <si>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</si>
  <si>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</si>
  <si>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</si>
  <si>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</si>
  <si>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</si>
  <si>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</si>
  <si>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</si>
  <si>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</si>
  <si>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</si>
  <si>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</si>
  <si>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</si>
  <si>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</si>
  <si>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</si>
  <si>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</si>
  <si>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</si>
  <si>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</si>
  <si>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</si>
  <si>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</si>
  <si>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</si>
  <si>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</si>
  <si>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</si>
  <si>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</si>
  <si>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</si>
  <si>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</si>
  <si>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</si>
  <si>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</si>
  <si>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</si>
  <si>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</si>
  <si>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</si>
  <si>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</si>
  <si>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</si>
  <si>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</si>
  <si>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</si>
  <si>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</si>
  <si>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</si>
  <si>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</si>
  <si>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</si>
  <si>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</si>
  <si>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</si>
  <si>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</si>
  <si>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</si>
  <si>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</si>
  <si>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</si>
  <si>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</si>
  <si>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</si>
  <si>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</si>
  <si>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</si>
  <si>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</si>
  <si>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</si>
  <si>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</si>
  <si>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</si>
  <si>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</si>
  <si>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</si>
  <si>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</si>
  <si>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</si>
  <si>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</si>
  <si>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</si>
  <si>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</si>
  <si>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</si>
  <si>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</si>
  <si>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</si>
  <si>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</si>
  <si>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</si>
  <si>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</si>
  <si>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</si>
  <si>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</si>
  <si>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</si>
  <si>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</si>
  <si>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</si>
  <si>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</si>
  <si>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</si>
  <si>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</si>
  <si>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</si>
  <si>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</si>
  <si>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</si>
  <si>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</si>
  <si>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</si>
  <si>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</si>
  <si>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</si>
  <si>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</si>
  <si>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</si>
  <si>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</si>
  <si>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</si>
  <si>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</si>
  <si>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</si>
  <si>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</si>
  <si>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</si>
  <si>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</si>
  <si>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</si>
  <si>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</si>
  <si>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</si>
  <si>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</si>
  <si>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</si>
  <si>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</si>
  <si>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</si>
  <si>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</si>
  <si>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</si>
  <si>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</si>
  <si>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</si>
  <si>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</si>
  <si>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</si>
  <si>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</si>
  <si>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</si>
  <si>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</si>
  <si>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</si>
  <si>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</si>
  <si>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</si>
  <si>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</si>
  <si>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</si>
  <si>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</si>
  <si>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</si>
  <si>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</si>
  <si>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</si>
  <si>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</si>
  <si>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</si>
  <si>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</si>
  <si>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</si>
  <si>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</si>
  <si>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</si>
  <si>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</si>
  <si>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</si>
  <si>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</si>
  <si>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</si>
  <si>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</si>
  <si>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</si>
  <si>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</si>
  <si>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</si>
  <si>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</si>
  <si>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</si>
  <si>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</si>
  <si>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</si>
  <si>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</si>
  <si>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</si>
  <si>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</si>
  <si>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</si>
  <si>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</si>
  <si>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</si>
  <si>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</si>
  <si>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</si>
  <si>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</si>
  <si>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</si>
  <si>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</si>
  <si>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</si>
  <si>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</si>
  <si>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</si>
  <si>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</si>
  <si>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</si>
  <si>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</si>
  <si>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</si>
  <si>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</si>
  <si>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</si>
  <si>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</si>
  <si>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</si>
  <si>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</si>
  <si>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</si>
  <si>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</si>
  <si>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</si>
  <si>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</si>
  <si>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</si>
  <si>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</si>
  <si>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</si>
  <si>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</si>
  <si>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</si>
  <si>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</si>
  <si>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</si>
  <si>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</si>
  <si>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</si>
  <si>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</si>
  <si>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</si>
  <si>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</si>
  <si>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</si>
  <si>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</si>
  <si>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</si>
  <si>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</si>
  <si>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</si>
  <si>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</si>
  <si>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</si>
  <si>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</si>
  <si>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</si>
  <si>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</si>
  <si>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</si>
  <si>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</si>
  <si>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</si>
  <si>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</si>
  <si>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</si>
  <si>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</si>
  <si>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</si>
  <si>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</si>
  <si>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</si>
  <si>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</si>
  <si>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</si>
  <si>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</si>
  <si>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</si>
  <si>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</si>
  <si>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</si>
  <si>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</si>
  <si>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</si>
  <si>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</si>
  <si>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</si>
  <si>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</si>
  <si>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</si>
  <si>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</si>
  <si>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</si>
  <si>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</si>
  <si>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</si>
  <si>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</si>
  <si>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</si>
  <si>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</si>
  <si>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</si>
  <si>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</si>
  <si>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</si>
  <si>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</si>
  <si>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</si>
  <si>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</si>
  <si>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</si>
  <si>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</si>
  <si>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</si>
  <si>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</si>
  <si>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</si>
  <si>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</si>
  <si>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</si>
  <si>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</si>
  <si>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</si>
  <si>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</si>
  <si>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</si>
  <si>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</si>
  <si>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</si>
  <si>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</si>
  <si>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</si>
  <si>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</si>
  <si>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</si>
  <si>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</si>
  <si>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</si>
  <si>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</si>
  <si>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</si>
  <si>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</si>
  <si>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</si>
  <si>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</si>
  <si>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</si>
  <si>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</si>
  <si>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</si>
  <si>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</si>
  <si>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</si>
  <si>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</si>
  <si>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</si>
  <si>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</si>
  <si>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</si>
  <si>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</si>
  <si>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</si>
  <si>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</si>
  <si>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</si>
  <si>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</si>
  <si>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</si>
  <si>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</si>
  <si>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</si>
  <si>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</si>
  <si>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</si>
  <si>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</si>
  <si>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</si>
  <si>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</si>
  <si>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</si>
  <si>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</si>
  <si>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</si>
  <si>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</si>
  <si>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</si>
  <si>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</si>
  <si>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</si>
  <si>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</si>
  <si>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</si>
  <si>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</si>
  <si>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</si>
  <si>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</si>
  <si>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</si>
  <si>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</si>
  <si>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</si>
  <si>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</si>
  <si>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</si>
  <si>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</si>
  <si>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</si>
  <si>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</si>
  <si>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</si>
  <si>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</si>
  <si>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</si>
  <si>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</si>
  <si>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</si>
  <si>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</si>
  <si>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</si>
  <si>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</si>
  <si>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</si>
  <si>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</si>
  <si>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</si>
  <si>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</si>
  <si>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</si>
  <si>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</si>
  <si>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</si>
  <si>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</si>
  <si>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</si>
  <si>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</si>
  <si>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</si>
  <si>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</si>
  <si>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</si>
  <si>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</si>
  <si>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</si>
  <si>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</si>
  <si>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</si>
  <si>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</si>
  <si>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</si>
  <si>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</si>
  <si>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</si>
  <si>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</si>
  <si>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</si>
  <si>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</si>
  <si>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</si>
  <si>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</si>
  <si>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</si>
  <si>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</si>
  <si>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</si>
  <si>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</si>
  <si>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</si>
  <si>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</si>
  <si>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</si>
  <si>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</si>
  <si>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</si>
  <si>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</si>
  <si>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</si>
  <si>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</si>
  <si>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</si>
  <si>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</si>
  <si>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</si>
  <si>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</si>
  <si>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</si>
  <si>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</si>
  <si>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</si>
  <si>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</si>
  <si>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</si>
  <si>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</si>
  <si>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</si>
  <si>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</si>
  <si>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</si>
  <si>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</si>
  <si>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</si>
  <si>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</si>
  <si>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</si>
  <si>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</si>
  <si>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</si>
  <si>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</si>
  <si>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</si>
  <si>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</si>
  <si>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</si>
  <si>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</si>
  <si>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</si>
  <si>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</si>
  <si>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</si>
  <si>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</si>
  <si>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</si>
  <si>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</si>
  <si>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</si>
  <si>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</si>
  <si>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</si>
  <si>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</si>
  <si>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</si>
  <si>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</si>
  <si>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</si>
  <si>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</si>
  <si>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</si>
  <si>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</si>
  <si>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</si>
  <si>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</si>
  <si>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</si>
  <si>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</si>
  <si>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</si>
  <si>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</si>
  <si>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</si>
  <si>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</si>
  <si>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</si>
  <si>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</si>
  <si>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</si>
  <si>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</si>
  <si>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</si>
  <si>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</si>
  <si>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</si>
  <si>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</si>
  <si>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</si>
  <si>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</si>
  <si>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</si>
  <si>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</si>
  <si>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</si>
  <si>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</si>
  <si>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</si>
  <si>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</si>
  <si>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</si>
  <si>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</si>
  <si>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</si>
  <si>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</si>
  <si>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</si>
  <si>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</si>
  <si>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</si>
  <si>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</si>
  <si>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</si>
  <si>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</si>
  <si>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</si>
  <si>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</si>
  <si>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</si>
  <si>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</si>
  <si>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</si>
  <si>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</si>
  <si>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</si>
  <si>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</si>
  <si>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</si>
  <si>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</si>
  <si>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</si>
  <si>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</si>
  <si>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</si>
  <si>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</si>
  <si>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</si>
  <si>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</si>
  <si>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</si>
  <si>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</si>
  <si>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</si>
  <si>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</si>
  <si>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</si>
  <si>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</si>
  <si>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</si>
  <si>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</si>
  <si>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</si>
  <si>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</si>
  <si>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</si>
  <si>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</si>
  <si>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</si>
  <si>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</si>
  <si>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</si>
  <si>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</si>
  <si>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</si>
  <si>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</si>
  <si>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</si>
  <si>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</si>
  <si>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</si>
  <si>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</si>
  <si>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</si>
  <si>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</si>
  <si>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</si>
  <si>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</si>
  <si>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</si>
  <si>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</si>
  <si>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</si>
  <si>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</si>
  <si>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</si>
  <si>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</si>
  <si>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</si>
  <si>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</si>
  <si>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</si>
  <si>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</si>
  <si>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</si>
  <si>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</si>
  <si>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</si>
  <si>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</si>
  <si>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</si>
  <si>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</si>
  <si>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</si>
  <si>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</si>
  <si>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</si>
  <si>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</si>
  <si>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</si>
  <si>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</si>
  <si>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</si>
  <si>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</si>
  <si>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</si>
  <si>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</si>
  <si>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</si>
  <si>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</si>
  <si>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</si>
  <si>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</si>
  <si>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</si>
  <si>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</si>
  <si>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</si>
  <si>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</si>
  <si>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</si>
  <si>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</si>
  <si>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</si>
  <si>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</si>
  <si>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</si>
  <si>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</si>
  <si>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</si>
  <si>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</si>
  <si>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</si>
  <si>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</si>
  <si>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</si>
  <si>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</si>
  <si>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</si>
  <si>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</si>
  <si>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</si>
  <si>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</si>
  <si>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</si>
  <si>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</si>
  <si>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</si>
  <si>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</si>
  <si>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</si>
  <si>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</si>
  <si>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</si>
  <si>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</si>
  <si>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</si>
  <si>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</si>
  <si>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</si>
  <si>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</si>
  <si>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</si>
  <si>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</si>
  <si>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</si>
  <si>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</si>
  <si>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</si>
  <si>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</si>
  <si>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</si>
  <si>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</si>
  <si>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</si>
  <si>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</si>
  <si>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</si>
  <si>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</si>
  <si>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</si>
  <si>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</si>
  <si>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</si>
  <si>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</si>
  <si>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</si>
  <si>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</si>
  <si>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</si>
  <si>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</si>
  <si>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</si>
  <si>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</si>
  <si>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</si>
  <si>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</si>
  <si>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</si>
  <si>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</si>
  <si>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</si>
  <si>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</si>
  <si>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</si>
  <si>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</si>
  <si>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</si>
  <si>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</si>
  <si>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</si>
  <si>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</si>
  <si>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</si>
  <si>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</si>
  <si>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</si>
  <si>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</si>
  <si>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</si>
  <si>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</si>
  <si>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</si>
  <si>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</si>
  <si>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</si>
  <si>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</si>
  <si>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</si>
  <si>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</si>
  <si>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</si>
  <si>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</si>
  <si>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</si>
  <si>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</si>
  <si>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</si>
  <si>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</si>
  <si>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</si>
  <si>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</si>
  <si>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</si>
  <si>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</si>
  <si>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</si>
  <si>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</si>
  <si>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</si>
  <si>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</si>
  <si>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</si>
  <si>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</si>
  <si>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</si>
  <si>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</si>
  <si>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</si>
  <si>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</si>
  <si>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</si>
  <si>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</si>
  <si>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</si>
  <si>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</si>
  <si>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</si>
  <si>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</si>
  <si>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</si>
  <si>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</si>
  <si>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</si>
  <si>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</si>
  <si>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</si>
  <si>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</si>
  <si>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</si>
  <si>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</si>
  <si>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</si>
  <si>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</si>
  <si>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</si>
  <si>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</si>
  <si>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</si>
  <si>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</si>
  <si>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</si>
  <si>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</si>
  <si>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</si>
  <si>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</si>
  <si>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</si>
  <si>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</si>
  <si>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</si>
  <si>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</si>
  <si>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</si>
  <si>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</si>
  <si>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</si>
  <si>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</si>
  <si>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</si>
  <si>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</si>
  <si>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</si>
  <si>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</si>
  <si>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</si>
  <si>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</si>
  <si>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</si>
  <si>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</si>
  <si>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</si>
  <si>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</si>
  <si>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</si>
  <si>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</si>
  <si>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</si>
  <si>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</si>
  <si>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</si>
  <si>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</si>
  <si>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</si>
  <si>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</si>
  <si>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</si>
  <si>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</si>
  <si>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</si>
  <si>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</si>
  <si>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</si>
  <si>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</si>
  <si>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</si>
  <si>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</si>
  <si>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</si>
  <si>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</si>
  <si>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</si>
  <si>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</si>
  <si>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</si>
  <si>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</si>
  <si>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</si>
  <si>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</si>
  <si>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</si>
  <si>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</si>
  <si>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</si>
  <si>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</si>
  <si>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</si>
  <si>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</si>
  <si>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</si>
  <si>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</si>
  <si>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</si>
  <si>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</si>
  <si>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</si>
  <si>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</si>
  <si>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</si>
  <si>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</si>
  <si>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</si>
  <si>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</si>
  <si>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</si>
  <si>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</si>
  <si>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</si>
  <si>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</si>
  <si>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</si>
  <si>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</si>
  <si>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</si>
  <si>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</si>
  <si>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</si>
  <si>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</si>
  <si>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</si>
  <si>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</si>
  <si>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</si>
  <si>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</si>
  <si>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</si>
  <si>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</si>
  <si>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</si>
  <si>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</si>
  <si>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</si>
  <si>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</si>
  <si>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</si>
  <si>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</si>
  <si>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</si>
  <si>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</si>
  <si>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</si>
  <si>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</si>
  <si>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</si>
  <si>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</si>
  <si>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</si>
  <si>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</si>
  <si>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</si>
  <si>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</si>
  <si>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</si>
  <si>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</si>
  <si>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</si>
  <si>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</si>
  <si>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</si>
  <si>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</si>
  <si>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</si>
  <si>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</si>
  <si>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</si>
  <si>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</si>
  <si>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</si>
  <si>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</si>
  <si>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</si>
  <si>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</si>
  <si>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</si>
  <si>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</si>
  <si>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</si>
  <si>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</si>
  <si>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</si>
  <si>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</si>
  <si>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</si>
  <si>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</si>
  <si>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</si>
  <si>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</si>
  <si>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</si>
  <si>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</si>
  <si>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</si>
  <si>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</si>
  <si>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</si>
  <si>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</si>
  <si>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</si>
  <si>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</si>
  <si>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</si>
  <si>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</si>
  <si>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</si>
  <si>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</si>
  <si>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</si>
  <si>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</si>
  <si>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</si>
  <si>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</si>
  <si>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</si>
  <si>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</si>
  <si>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</si>
  <si>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</si>
  <si>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</si>
  <si>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</si>
  <si>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</si>
  <si>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</si>
  <si>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</si>
  <si>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</si>
  <si>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</si>
  <si>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</si>
  <si>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</si>
  <si>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</si>
  <si>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</si>
  <si>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</si>
  <si>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</si>
  <si>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</si>
  <si>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</si>
  <si>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</si>
  <si>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</si>
  <si>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</si>
  <si>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</si>
  <si>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</si>
  <si>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</si>
  <si>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</si>
  <si>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</si>
  <si>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</si>
  <si>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</si>
  <si>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</si>
  <si>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</si>
  <si>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</si>
  <si>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</si>
  <si>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</si>
  <si>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</si>
  <si>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</si>
  <si>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</si>
  <si>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</si>
  <si>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</si>
  <si>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</si>
  <si>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</si>
  <si>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</si>
  <si>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</si>
  <si>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</si>
  <si>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</si>
  <si>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</si>
  <si>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</si>
  <si>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</si>
  <si>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</si>
  <si>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</si>
  <si>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</si>
  <si>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</si>
  <si>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</si>
  <si>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</si>
  <si>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</si>
  <si>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</si>
  <si>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</si>
  <si>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</si>
  <si>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</si>
  <si>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</si>
  <si>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</si>
  <si>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</si>
  <si>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</si>
  <si>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</si>
  <si>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</si>
  <si>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</si>
  <si>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</si>
  <si>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</si>
  <si>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</si>
  <si>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</si>
  <si>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</si>
  <si>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</si>
  <si>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</si>
  <si>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</si>
  <si>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</si>
  <si>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</si>
  <si>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</si>
  <si>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</si>
  <si>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</si>
  <si>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</si>
  <si>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</si>
  <si>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</si>
  <si>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</si>
  <si>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</si>
  <si>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</si>
  <si>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</si>
  <si>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</si>
  <si>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</si>
  <si>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</si>
  <si>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</si>
  <si>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</si>
  <si>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</si>
  <si>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</si>
  <si>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</si>
  <si>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</si>
  <si>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</si>
  <si>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</si>
  <si>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</si>
  <si>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</si>
  <si>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</si>
  <si>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</si>
  <si>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</si>
  <si>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</si>
  <si>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</si>
  <si>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</si>
  <si>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</si>
  <si>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</si>
  <si>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</si>
  <si>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</si>
  <si>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</si>
  <si>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</si>
  <si>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</si>
  <si>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</si>
  <si>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</si>
  <si>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</si>
  <si>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</si>
  <si>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</si>
  <si>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</si>
  <si>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</si>
  <si>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</si>
  <si>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</si>
  <si>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</si>
  <si>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</si>
  <si>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</si>
  <si>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</si>
  <si>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</si>
  <si>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</si>
  <si>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</si>
  <si>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</si>
  <si>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</si>
  <si>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</si>
  <si>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</si>
  <si>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</si>
  <si>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</si>
  <si>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</si>
  <si>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</si>
  <si>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</si>
  <si>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</si>
  <si>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</si>
  <si>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</si>
  <si>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</si>
  <si>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</si>
  <si>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</si>
  <si>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</si>
  <si>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</si>
  <si>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</si>
  <si>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</si>
  <si>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</si>
  <si>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</si>
  <si>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</si>
  <si>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</si>
  <si>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</si>
  <si>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</si>
  <si>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</si>
  <si>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</si>
  <si>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</si>
  <si>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</si>
  <si>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</si>
  <si>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</si>
  <si>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</si>
  <si>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</si>
  <si>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</si>
  <si>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</si>
  <si>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</si>
  <si>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</si>
  <si>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</si>
  <si>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</si>
  <si>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</si>
  <si>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</si>
  <si>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</si>
  <si>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</si>
  <si>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</si>
  <si>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</si>
  <si>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</si>
  <si>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</si>
  <si>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</si>
  <si>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</si>
  <si>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</si>
  <si>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</si>
  <si>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</si>
  <si>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</si>
  <si>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</si>
  <si>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</si>
  <si>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</si>
  <si>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</si>
  <si>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</si>
  <si>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</si>
  <si>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</si>
  <si>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</si>
  <si>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</si>
  <si>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</si>
  <si>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</si>
  <si>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</si>
  <si>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</si>
  <si>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</si>
  <si>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</si>
  <si>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</si>
  <si>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</si>
  <si>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</si>
  <si>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</si>
  <si>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</si>
  <si>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</si>
  <si>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</si>
  <si>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</si>
  <si>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</si>
  <si>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</si>
  <si>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</si>
  <si>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</si>
  <si>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</si>
  <si>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</si>
  <si>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</si>
  <si>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</si>
  <si>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</si>
  <si>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</si>
  <si>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</si>
  <si>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</si>
  <si>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</si>
  <si>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</si>
  <si>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</si>
  <si>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</si>
  <si>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</si>
  <si>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</si>
  <si>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</si>
  <si>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</si>
  <si>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</si>
  <si>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</si>
  <si>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</si>
  <si>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</si>
  <si>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</si>
  <si>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</si>
  <si>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</si>
  <si>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</si>
  <si>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</si>
  <si>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</si>
  <si>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</si>
  <si>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</si>
  <si>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</si>
  <si>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</si>
  <si>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</si>
  <si>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</si>
  <si>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</si>
  <si>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</si>
  <si>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</si>
  <si>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</si>
  <si>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</si>
  <si>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</si>
  <si>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</si>
  <si>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</si>
  <si>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</si>
  <si>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</si>
  <si>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</si>
  <si>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</si>
  <si>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</si>
  <si>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</si>
  <si>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</si>
  <si>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</si>
  <si>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</si>
  <si>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</si>
  <si>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</si>
  <si>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</si>
  <si>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</si>
  <si>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</si>
  <si>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</si>
  <si>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</si>
  <si>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</si>
  <si>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</si>
  <si>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</si>
  <si>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</si>
  <si>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</si>
  <si>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</si>
  <si>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</si>
  <si>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</si>
  <si>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</si>
  <si>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</si>
  <si>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</si>
  <si>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</si>
  <si>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</si>
  <si>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</si>
  <si>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</si>
  <si>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</si>
  <si>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</si>
  <si>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</si>
  <si>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</si>
  <si>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</si>
  <si>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</si>
  <si>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</si>
  <si>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</si>
  <si>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</si>
  <si>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</si>
  <si>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</si>
  <si>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</si>
  <si>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</si>
  <si>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</si>
  <si>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</si>
  <si>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</si>
  <si>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</si>
  <si>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</si>
  <si>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</si>
  <si>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</si>
  <si>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</si>
  <si>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</si>
  <si>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</si>
  <si>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</si>
  <si>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</si>
  <si>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</si>
  <si>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</si>
  <si>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</si>
  <si>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</si>
  <si>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</si>
  <si>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</si>
  <si>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</si>
  <si>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</si>
  <si>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</si>
  <si>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</si>
  <si>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</si>
  <si>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</si>
  <si>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</si>
  <si>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</si>
  <si>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</si>
  <si>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</si>
  <si>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</si>
  <si>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</si>
  <si>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</si>
  <si>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</si>
  <si>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</si>
  <si>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</si>
  <si>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</si>
  <si>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</si>
  <si>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</si>
  <si>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</si>
  <si>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</si>
  <si>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</si>
  <si>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</si>
  <si>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</si>
  <si>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</si>
  <si>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</si>
  <si>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</si>
  <si>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</si>
  <si>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</si>
  <si>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</si>
  <si>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</si>
  <si>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</si>
  <si>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</si>
  <si>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</si>
  <si>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</si>
  <si>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</si>
  <si>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</si>
  <si>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</si>
  <si>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</si>
  <si>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</si>
  <si>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</si>
  <si>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</si>
  <si>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</si>
  <si>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</si>
  <si>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</si>
  <si>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</si>
  <si>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</si>
  <si>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</si>
  <si>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</si>
  <si>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</si>
  <si>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</si>
  <si>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</si>
  <si>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</si>
  <si>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</si>
  <si>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</si>
  <si>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</si>
  <si>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</si>
  <si>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</si>
  <si>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</si>
  <si>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</si>
  <si>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</si>
  <si>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</si>
  <si>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</si>
  <si>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</si>
  <si>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</si>
  <si>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</si>
  <si>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</si>
  <si>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</si>
  <si>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</si>
  <si>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</si>
  <si>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</si>
  <si>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</si>
  <si>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</si>
  <si>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</si>
  <si>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</si>
  <si>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</si>
  <si>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</si>
  <si>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</si>
  <si>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</si>
  <si>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</si>
  <si>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</si>
  <si>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</si>
  <si>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</si>
  <si>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</si>
  <si>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</si>
  <si>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</si>
  <si>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</si>
  <si>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</si>
  <si>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</si>
  <si>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</si>
  <si>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</si>
  <si>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</si>
  <si>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</si>
  <si>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</si>
  <si>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</si>
  <si>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</si>
  <si>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</si>
  <si>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</si>
  <si>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</si>
  <si>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</si>
  <si>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</si>
  <si>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</si>
  <si>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</si>
  <si>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</si>
  <si>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</si>
  <si>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</si>
  <si>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</si>
  <si>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</si>
  <si>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</si>
  <si>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</si>
  <si>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</si>
  <si>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</si>
  <si>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</si>
  <si>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</si>
  <si>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</si>
  <si>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</si>
  <si>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</si>
  <si>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</si>
  <si>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</si>
  <si>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</si>
  <si>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</si>
  <si>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</si>
  <si>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</si>
  <si>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</si>
  <si>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</si>
  <si>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</si>
  <si>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</si>
  <si>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</si>
  <si>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</si>
  <si>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</si>
  <si>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</si>
  <si>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</si>
  <si>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</si>
  <si>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</si>
  <si>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</si>
  <si>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</si>
  <si>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</si>
  <si>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</si>
  <si>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</si>
  <si>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</si>
  <si>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</si>
  <si>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</si>
  <si>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</si>
  <si>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</si>
  <si>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</si>
  <si>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</si>
  <si>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</si>
  <si>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</si>
  <si>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</si>
  <si>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</si>
  <si>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</si>
  <si>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</si>
  <si>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</si>
  <si>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</si>
  <si>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</si>
  <si>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</si>
  <si>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</si>
  <si>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</si>
  <si>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</si>
  <si>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</si>
  <si>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</si>
  <si>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</si>
  <si>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</si>
  <si>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</si>
  <si>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</si>
  <si>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</si>
  <si>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</si>
  <si>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</si>
  <si>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</si>
  <si>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</si>
  <si>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</si>
  <si>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</si>
  <si>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</si>
  <si>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</si>
  <si>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</si>
  <si>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</si>
  <si>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</si>
  <si>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</si>
  <si>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</si>
  <si>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</si>
  <si>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</si>
  <si>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</si>
  <si>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</si>
  <si>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</si>
  <si>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</si>
  <si>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</si>
  <si>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</si>
  <si>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</si>
  <si>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</si>
  <si>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</si>
  <si>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</si>
  <si>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</si>
  <si>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</si>
  <si>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</si>
  <si>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</si>
  <si>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</si>
  <si>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</si>
  <si>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</si>
  <si>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</si>
  <si>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</si>
  <si>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</si>
  <si>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</si>
  <si>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</si>
  <si>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</si>
  <si>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</si>
  <si>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</si>
  <si>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</si>
  <si>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</si>
  <si>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</si>
  <si>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</si>
  <si>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</si>
  <si>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</si>
  <si>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</si>
  <si>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</si>
  <si>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</si>
  <si>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</si>
  <si>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</si>
  <si>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</si>
  <si>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</si>
  <si>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</si>
  <si>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</si>
  <si>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</si>
  <si>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</si>
  <si>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</si>
  <si>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</si>
  <si>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</si>
  <si>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</si>
  <si>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</si>
  <si>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</si>
  <si>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</si>
  <si>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</si>
  <si>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</si>
  <si>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</si>
  <si>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</si>
  <si>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</si>
  <si>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</si>
  <si>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</si>
  <si>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</si>
  <si>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</si>
  <si>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</si>
  <si>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</si>
  <si>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</si>
  <si>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</si>
  <si>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</si>
  <si>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</si>
  <si>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</si>
  <si>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</si>
  <si>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</si>
  <si>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</si>
  <si>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</si>
  <si>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</si>
  <si>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</si>
  <si>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</si>
  <si>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</si>
  <si>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</si>
  <si>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</si>
  <si>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</si>
  <si>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</si>
  <si>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</si>
  <si>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</si>
  <si>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</si>
  <si>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</si>
  <si>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</si>
  <si>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</si>
  <si>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</si>
  <si>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</si>
  <si>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</si>
  <si>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</si>
  <si>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</si>
  <si>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</si>
  <si>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</si>
  <si>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</si>
  <si>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</si>
  <si>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</si>
  <si>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</si>
  <si>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</si>
  <si>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</si>
  <si>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</si>
  <si>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</si>
  <si>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</si>
  <si>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</si>
  <si>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</si>
  <si>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</si>
  <si>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</si>
  <si>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</si>
  <si>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</si>
  <si>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</si>
  <si>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</si>
  <si>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</si>
  <si>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</si>
  <si>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</si>
  <si>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</si>
  <si>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</si>
  <si>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</si>
  <si>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</si>
  <si>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</si>
  <si>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</si>
  <si>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</si>
  <si>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</si>
  <si>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</si>
  <si>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</si>
  <si>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</si>
  <si>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</si>
  <si>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</si>
  <si>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</si>
  <si>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</si>
  <si>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</si>
  <si>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</si>
  <si>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</si>
  <si>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</si>
  <si>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</si>
  <si>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</si>
  <si>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</si>
  <si>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</si>
  <si>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</si>
  <si>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</si>
  <si>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</si>
  <si>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</si>
  <si>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</si>
  <si>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</si>
  <si>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</si>
  <si>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</si>
  <si>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</si>
  <si>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</si>
  <si>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</si>
  <si>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</si>
  <si>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</si>
  <si>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</si>
  <si>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</si>
  <si>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</si>
  <si>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</si>
  <si>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</si>
  <si>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</si>
  <si>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</si>
  <si>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</si>
  <si>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</si>
  <si>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</si>
  <si>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</si>
  <si>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</si>
  <si>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</si>
  <si>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</si>
  <si>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</si>
  <si>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</si>
  <si>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</si>
  <si>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</si>
  <si>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</si>
  <si>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</si>
  <si>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</si>
  <si>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</si>
  <si>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</si>
  <si>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</si>
  <si>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</si>
  <si>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</si>
  <si>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</si>
  <si>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</si>
  <si>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</si>
  <si>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</si>
  <si>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</si>
  <si>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</si>
  <si>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</si>
  <si>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</si>
  <si>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</si>
  <si>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</si>
  <si>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</si>
  <si>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</si>
  <si>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</si>
  <si>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</si>
  <si>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</si>
  <si>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</si>
  <si>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</si>
  <si>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</si>
  <si>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</si>
  <si>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</si>
  <si>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</si>
  <si>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</si>
  <si>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</si>
  <si>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</si>
  <si>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</si>
  <si>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</si>
  <si>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</si>
  <si>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</si>
  <si>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</si>
  <si>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</si>
  <si>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</si>
  <si>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</si>
  <si>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</si>
  <si>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</si>
  <si>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</si>
  <si>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</si>
  <si>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</si>
  <si>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</si>
  <si>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</si>
  <si>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</si>
  <si>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</si>
  <si>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</si>
  <si>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</si>
  <si>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</si>
  <si>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</si>
  <si>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</si>
  <si>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</si>
  <si>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</si>
  <si>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</si>
  <si>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</si>
  <si>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</si>
  <si>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</si>
  <si>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</si>
  <si>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</si>
  <si>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</si>
  <si>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</si>
  <si>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</si>
  <si>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</si>
  <si>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</si>
  <si>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</si>
  <si>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</si>
  <si>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</si>
  <si>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</si>
  <si>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</si>
  <si>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</si>
  <si>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</si>
  <si>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</si>
  <si>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</si>
  <si>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</si>
  <si>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</si>
  <si>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</si>
  <si>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</si>
  <si>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</si>
  <si>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</si>
  <si>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</si>
  <si>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</si>
  <si>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</si>
  <si>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</si>
  <si>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</si>
  <si>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</si>
  <si>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</si>
  <si>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</si>
  <si>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</si>
  <si>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</si>
  <si>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</si>
  <si>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</si>
  <si>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</si>
  <si>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</si>
  <si>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</si>
  <si>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</si>
  <si>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</si>
  <si>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</si>
  <si>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</si>
  <si>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</si>
  <si>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</si>
  <si>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</si>
  <si>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</si>
  <si>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</si>
  <si>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</si>
  <si>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</si>
  <si>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</si>
  <si>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</si>
  <si>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</si>
  <si>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</si>
  <si>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</si>
  <si>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</si>
  <si>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</si>
  <si>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</si>
  <si>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</si>
  <si>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</si>
  <si>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</si>
  <si>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</si>
  <si>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</si>
  <si>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</si>
  <si>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</si>
  <si>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</si>
  <si>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</si>
  <si>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</si>
  <si>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</si>
  <si>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</si>
  <si>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</si>
  <si>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</si>
  <si>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</si>
  <si>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</si>
  <si>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</si>
  <si>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</si>
  <si>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</si>
  <si>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</si>
  <si>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</si>
  <si>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</si>
  <si>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</si>
  <si>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</si>
  <si>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</si>
  <si>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</si>
  <si>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</si>
  <si>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</si>
  <si>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</si>
  <si>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</si>
  <si>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</si>
  <si>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</si>
  <si>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</si>
  <si>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</si>
  <si>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</si>
  <si>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</si>
  <si>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</si>
  <si>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</si>
  <si>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</si>
  <si>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</si>
  <si>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</si>
  <si>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</si>
  <si>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</si>
  <si>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</si>
  <si>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</si>
  <si>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</si>
  <si>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</si>
  <si>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</si>
  <si>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</si>
  <si>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</si>
  <si>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</si>
  <si>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</si>
  <si>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</si>
  <si>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</si>
  <si>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</si>
  <si>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</si>
  <si>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</si>
  <si>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</si>
  <si>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</si>
  <si>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</si>
  <si>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</si>
  <si>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</si>
  <si>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</si>
  <si>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</si>
  <si>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</si>
  <si>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</si>
  <si>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</si>
  <si>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</si>
  <si>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</si>
  <si>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</si>
  <si>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</si>
  <si>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</si>
  <si>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</si>
  <si>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</si>
  <si>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</si>
  <si>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</si>
  <si>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</si>
  <si>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</si>
  <si>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</si>
  <si>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</si>
  <si>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</si>
  <si>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</si>
  <si>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</si>
  <si>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</si>
  <si>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</si>
  <si>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</si>
  <si>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</si>
  <si>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</si>
  <si>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</si>
  <si>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</si>
  <si>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</si>
  <si>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</si>
  <si>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</si>
  <si>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</si>
  <si>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</si>
  <si>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</si>
  <si>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</si>
  <si>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</si>
  <si>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</si>
  <si>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</si>
  <si>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</si>
  <si>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</si>
  <si>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</si>
  <si>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</si>
  <si>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</si>
  <si>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</si>
  <si>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</si>
  <si>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</si>
  <si>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</si>
  <si>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</si>
  <si>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</si>
  <si>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</si>
  <si>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</si>
  <si>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</si>
  <si>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</si>
  <si>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</si>
  <si>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</si>
  <si>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</si>
  <si>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</si>
  <si>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</si>
  <si>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</si>
  <si>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</si>
  <si>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</si>
  <si>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</si>
  <si>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</si>
  <si>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</si>
  <si>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</si>
  <si>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</si>
  <si>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</si>
  <si>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</si>
  <si>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</si>
  <si>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</si>
  <si>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</si>
  <si>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</si>
  <si>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</si>
  <si>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</si>
  <si>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</si>
  <si>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</si>
  <si>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</si>
  <si>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</si>
  <si>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</si>
  <si>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</si>
  <si>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</si>
  <si>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</si>
  <si>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</si>
  <si>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</si>
  <si>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</si>
  <si>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</si>
  <si>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</si>
  <si>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</si>
  <si>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</si>
  <si>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</si>
  <si>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</si>
  <si>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</si>
  <si>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</si>
  <si>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</si>
  <si>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</si>
  <si>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</si>
  <si>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</si>
  <si>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</si>
  <si>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</si>
  <si>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</si>
  <si>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</si>
  <si>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</si>
  <si>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</si>
  <si>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</si>
  <si>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</si>
  <si>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</si>
  <si>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</si>
  <si>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</si>
  <si>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</si>
  <si>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</si>
  <si>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</si>
  <si>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</si>
  <si>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</si>
  <si>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</si>
  <si>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</si>
  <si>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</si>
  <si>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</si>
  <si>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</si>
  <si>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</si>
  <si>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</si>
  <si>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</si>
  <si>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</si>
  <si>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</si>
  <si>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</si>
  <si>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</si>
  <si>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</si>
  <si>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</si>
  <si>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</si>
  <si>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</si>
  <si>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</si>
  <si>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</si>
  <si>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</si>
  <si>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</si>
  <si>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</si>
  <si>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</si>
  <si>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</si>
  <si>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</si>
  <si>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</si>
  <si>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</si>
  <si>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</si>
  <si>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</si>
  <si>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</si>
  <si>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</si>
  <si>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</si>
  <si>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</si>
  <si>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</si>
  <si>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</si>
  <si>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</si>
  <si>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</si>
  <si>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</si>
  <si>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</si>
  <si>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</si>
  <si>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</si>
  <si>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</si>
  <si>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</si>
  <si>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</si>
  <si>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</si>
  <si>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</si>
  <si>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</si>
  <si>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</si>
  <si>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</si>
  <si>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</si>
  <si>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</si>
  <si>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</si>
  <si>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</si>
  <si>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</si>
  <si>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</si>
  <si>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</si>
  <si>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</si>
  <si>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</si>
  <si>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</si>
  <si>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</si>
  <si>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</si>
  <si>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</si>
  <si>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</si>
  <si>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</si>
  <si>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</si>
  <si>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</si>
  <si>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</si>
  <si>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</si>
  <si>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</si>
  <si>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</si>
  <si>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</si>
  <si>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</si>
  <si>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</si>
  <si>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</si>
  <si>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</si>
  <si>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</si>
  <si>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</si>
  <si>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</si>
  <si>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</si>
  <si>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</si>
  <si>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</si>
  <si>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</si>
  <si>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</si>
  <si>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</si>
  <si>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</si>
  <si>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</si>
  <si>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</si>
  <si>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</si>
  <si>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</si>
  <si>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</si>
  <si>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</si>
  <si>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</si>
  <si>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</si>
  <si>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</si>
  <si>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</si>
  <si>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</si>
  <si>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</si>
  <si>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</si>
  <si>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</si>
  <si>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</si>
  <si>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</si>
  <si>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</si>
  <si>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</si>
  <si>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</si>
  <si>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</si>
  <si>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</si>
  <si>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</si>
  <si>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</si>
  <si>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</si>
  <si>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</si>
  <si>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</si>
  <si>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</si>
  <si>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</si>
  <si>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</si>
  <si>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</si>
  <si>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</si>
  <si>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</si>
  <si>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</si>
  <si>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</si>
  <si>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</si>
  <si>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</si>
  <si>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</si>
  <si>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</si>
  <si>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</si>
  <si>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</si>
  <si>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</si>
  <si>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</si>
  <si>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</si>
  <si>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</si>
  <si>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</si>
  <si>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</si>
  <si>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</si>
  <si>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</si>
  <si>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</si>
  <si>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</si>
  <si>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</si>
  <si>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</si>
  <si>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</si>
  <si>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</si>
  <si>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</si>
  <si>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</si>
  <si>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</si>
  <si>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</si>
  <si>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</si>
  <si>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</si>
  <si>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</si>
  <si>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</si>
  <si>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</si>
  <si>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</si>
  <si>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</si>
  <si>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</si>
  <si>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</si>
  <si>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</si>
  <si>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</si>
  <si>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</si>
  <si>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</si>
  <si>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</si>
  <si>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</si>
  <si>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</si>
  <si>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</si>
  <si>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</si>
  <si>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</si>
  <si>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</si>
  <si>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</si>
  <si>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</si>
  <si>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</si>
  <si>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</si>
  <si>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</si>
  <si>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</si>
  <si>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</si>
  <si>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</si>
  <si>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</si>
  <si>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</si>
  <si>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</si>
  <si>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</si>
  <si>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</si>
  <si>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</si>
  <si>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</si>
  <si>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</si>
  <si>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</si>
  <si>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</si>
  <si>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</si>
  <si>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</si>
  <si>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</si>
  <si>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</si>
  <si>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</si>
  <si>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</si>
  <si>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</si>
  <si>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</si>
  <si>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</si>
  <si>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</si>
  <si>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</si>
  <si>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</si>
  <si>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</si>
  <si>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</si>
  <si>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</si>
  <si>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</si>
  <si>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</si>
  <si>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</si>
  <si>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</si>
  <si>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</si>
  <si>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</si>
  <si>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</si>
  <si>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</si>
  <si>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</si>
  <si>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</si>
  <si>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</si>
  <si>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</si>
  <si>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</si>
  <si>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</si>
  <si>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</si>
  <si>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</si>
  <si>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</si>
  <si>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</si>
  <si>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</si>
  <si>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</si>
  <si>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</si>
  <si>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</si>
  <si>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</si>
  <si>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</si>
  <si>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</si>
  <si>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</si>
  <si>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</si>
  <si>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</si>
  <si>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</si>
  <si>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</si>
  <si>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</si>
  <si>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</si>
  <si>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</si>
  <si>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</si>
  <si>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</si>
  <si>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</si>
  <si>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</si>
  <si>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</si>
  <si>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</si>
  <si>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</si>
  <si>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</si>
  <si>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</si>
  <si>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</si>
  <si>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</si>
  <si>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</si>
  <si>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</si>
  <si>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</si>
  <si>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</si>
  <si>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</si>
  <si>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</si>
  <si>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</si>
  <si>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</si>
  <si>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</si>
  <si>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</si>
  <si>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</si>
  <si>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</si>
  <si>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</si>
  <si>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</si>
  <si>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</si>
  <si>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</si>
  <si>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</si>
  <si>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</si>
  <si>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</si>
  <si>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</si>
  <si>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</si>
  <si>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</si>
  <si>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</si>
  <si>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</si>
  <si>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</si>
  <si>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</si>
  <si>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</si>
  <si>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</si>
  <si>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</si>
  <si>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</si>
  <si>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</si>
  <si>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</si>
  <si>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</si>
  <si>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</si>
  <si>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</si>
  <si>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</si>
  <si>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</si>
  <si>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</si>
  <si>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</si>
  <si>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</si>
  <si>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</si>
  <si>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</si>
  <si>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</si>
  <si>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</si>
  <si>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</si>
  <si>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</si>
  <si>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</si>
  <si>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</si>
  <si>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</si>
  <si>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</si>
  <si>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</si>
  <si>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</si>
  <si>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</si>
  <si>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</si>
  <si>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</si>
  <si>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</si>
  <si>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</si>
  <si>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</si>
  <si>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</si>
  <si>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</si>
  <si>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</si>
  <si>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</si>
  <si>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</si>
  <si>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</si>
  <si>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</si>
  <si>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</si>
  <si>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</si>
  <si>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</si>
  <si>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</si>
  <si>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</si>
  <si>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</si>
  <si>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</si>
  <si>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</si>
  <si>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</si>
  <si>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</si>
  <si>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</si>
  <si>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</si>
  <si>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</si>
  <si>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</si>
  <si>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</si>
  <si>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</si>
  <si>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</si>
  <si>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</si>
  <si>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</si>
  <si>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</si>
  <si>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</si>
  <si>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</si>
  <si>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</si>
  <si>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</si>
  <si>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</si>
  <si>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</si>
  <si>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</si>
  <si>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</si>
  <si>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</si>
  <si>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</si>
  <si>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</si>
  <si>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</si>
  <si>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</si>
  <si>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</si>
  <si>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</si>
  <si>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</si>
  <si>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</si>
  <si>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</si>
  <si>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</si>
  <si>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</si>
  <si>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</si>
  <si>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</si>
  <si>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</si>
  <si>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</si>
  <si>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</si>
  <si>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</si>
  <si>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</si>
  <si>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</si>
  <si>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</si>
  <si>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</si>
  <si>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</si>
  <si>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</si>
  <si>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</si>
  <si>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</si>
  <si>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</si>
  <si>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</si>
  <si>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</si>
  <si>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</si>
  <si>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</si>
  <si>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</si>
  <si>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</si>
  <si>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</si>
  <si>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</si>
  <si>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</si>
  <si>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</si>
  <si>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</si>
  <si>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</si>
  <si>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</si>
  <si>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</si>
  <si>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</si>
  <si>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</si>
  <si>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</si>
  <si>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</si>
  <si>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</si>
  <si>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</si>
  <si>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</si>
  <si>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</si>
  <si>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</si>
  <si>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</si>
  <si>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</si>
  <si>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</si>
  <si>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</si>
  <si>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</si>
  <si>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</si>
  <si>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</si>
  <si>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</si>
  <si>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</si>
  <si>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</si>
  <si>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</si>
  <si>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</si>
  <si>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</si>
  <si>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</si>
  <si>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</si>
  <si>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</si>
  <si>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</si>
  <si>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</si>
  <si>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</si>
  <si>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</si>
  <si>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</si>
  <si>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</si>
  <si>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</si>
  <si>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</si>
  <si>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</si>
  <si>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</si>
  <si>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</si>
  <si>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</si>
  <si>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</si>
  <si>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</si>
  <si>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</si>
  <si>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</si>
  <si>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</si>
  <si>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</si>
  <si>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</si>
  <si>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</si>
  <si>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</si>
  <si>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</si>
  <si>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</si>
  <si>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</si>
  <si>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</si>
  <si>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</si>
  <si>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</si>
  <si>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</si>
  <si>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</si>
  <si>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</si>
  <si>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</si>
  <si>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</si>
  <si>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</si>
  <si>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</si>
  <si>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</si>
  <si>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</si>
  <si>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</si>
  <si>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</si>
  <si>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</si>
  <si>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</si>
  <si>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</si>
  <si>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</si>
  <si>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</si>
  <si>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</si>
  <si>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</si>
  <si>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</si>
  <si>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</si>
  <si>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</si>
  <si>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</si>
  <si>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</si>
  <si>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</si>
  <si>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</si>
  <si>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</si>
  <si>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</si>
  <si>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</si>
  <si>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</si>
  <si>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</si>
  <si>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</si>
  <si>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</si>
  <si>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</si>
  <si>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</si>
  <si>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</si>
  <si>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</si>
  <si>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</si>
  <si>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</si>
  <si>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</si>
  <si>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</si>
  <si>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</si>
  <si>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</si>
  <si>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</si>
  <si>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</si>
  <si>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</si>
  <si>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</si>
  <si>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</si>
  <si>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</si>
  <si>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</si>
  <si>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</si>
  <si>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</si>
  <si>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</si>
  <si>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</si>
  <si>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</si>
  <si>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</si>
  <si>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</si>
  <si>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</si>
  <si>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</si>
  <si>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</si>
  <si>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</si>
  <si>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</si>
  <si>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</si>
  <si>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</si>
  <si>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</si>
  <si>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</si>
  <si>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</si>
  <si>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</si>
  <si>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</si>
  <si>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</si>
  <si>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</si>
  <si>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</si>
  <si>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</si>
  <si>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</si>
  <si>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</si>
  <si>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</si>
  <si>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</si>
  <si>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</si>
  <si>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</si>
  <si>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</si>
  <si>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</si>
  <si>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</si>
  <si>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</si>
  <si>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</si>
  <si>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</si>
  <si>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</si>
  <si>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</si>
  <si>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</si>
  <si>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</si>
  <si>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</si>
  <si>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</si>
  <si>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</si>
  <si>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</si>
  <si>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</si>
  <si>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</si>
  <si>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</si>
  <si>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</si>
  <si>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</si>
  <si>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</si>
  <si>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</si>
  <si>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</si>
  <si>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</si>
  <si>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</si>
  <si>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</si>
  <si>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</si>
  <si>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</si>
  <si>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</si>
  <si>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</si>
  <si>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</si>
  <si>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</si>
  <si>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</si>
  <si>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</si>
  <si>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</si>
  <si>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</si>
  <si>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</si>
  <si>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</si>
  <si>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</si>
  <si>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</si>
  <si>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</si>
  <si>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</si>
  <si>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</si>
  <si>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</si>
  <si>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</si>
  <si>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</si>
  <si>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</si>
  <si>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</si>
  <si>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</si>
  <si>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</si>
  <si>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</si>
  <si>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</si>
  <si>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</si>
  <si>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</si>
  <si>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</si>
  <si>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</si>
  <si>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</si>
  <si>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</si>
  <si>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</si>
  <si>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</si>
  <si>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</si>
  <si>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</si>
  <si>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</si>
  <si>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</si>
  <si>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</si>
  <si>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</si>
  <si>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</si>
  <si>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</si>
  <si>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</si>
  <si>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</si>
  <si>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</si>
  <si>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</si>
  <si>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</si>
  <si>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</si>
  <si>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</si>
  <si>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</si>
  <si>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</si>
  <si>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</si>
  <si>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</si>
  <si>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</si>
  <si>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</si>
  <si>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</si>
  <si>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</si>
  <si>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</si>
  <si>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</si>
  <si>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</si>
  <si>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</si>
  <si>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</si>
  <si>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</si>
  <si>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</si>
  <si>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</si>
  <si>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</si>
  <si>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</si>
  <si>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</si>
  <si>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</si>
  <si>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</si>
  <si>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</si>
  <si>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</si>
  <si>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</si>
  <si>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</si>
  <si>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</si>
  <si>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</si>
  <si>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</si>
  <si>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</si>
  <si>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</si>
  <si>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</si>
  <si>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</si>
  <si>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</si>
  <si>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</si>
  <si>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</si>
  <si>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</si>
  <si>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</si>
  <si>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</si>
  <si>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</si>
  <si>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</si>
  <si>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</si>
  <si>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</si>
  <si>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</si>
  <si>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</si>
  <si>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</si>
  <si>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</si>
  <si>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</si>
  <si>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</si>
  <si>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</si>
  <si>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</si>
  <si>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</si>
  <si>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</si>
  <si>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</si>
  <si>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</si>
  <si>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</si>
  <si>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</si>
  <si>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</si>
  <si>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</si>
  <si>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</si>
  <si>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</si>
  <si>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</si>
  <si>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</si>
  <si>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</si>
  <si>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</si>
  <si>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</si>
  <si>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</si>
  <si>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</si>
  <si>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</si>
  <si>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</si>
  <si>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</si>
  <si>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</si>
  <si>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</si>
  <si>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</si>
  <si>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</si>
  <si>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</si>
  <si>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</si>
  <si>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</si>
  <si>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</si>
  <si>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</si>
  <si>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</si>
  <si>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</si>
  <si>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</si>
  <si>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</si>
  <si>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</si>
  <si>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</si>
  <si>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</si>
  <si>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</si>
  <si>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</si>
  <si>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</si>
  <si>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</si>
  <si>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</si>
  <si>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</si>
  <si>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</si>
  <si>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</si>
  <si>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</si>
  <si>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</si>
  <si>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</si>
  <si>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</si>
  <si>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</si>
  <si>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</si>
  <si>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</si>
  <si>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</si>
  <si>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</si>
  <si>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</si>
  <si>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</si>
  <si>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</si>
  <si>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</si>
  <si>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</si>
  <si>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</si>
  <si>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</si>
  <si>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</si>
  <si>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</si>
  <si>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</si>
  <si>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</si>
  <si>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</si>
  <si>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</si>
  <si>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</si>
  <si>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</si>
  <si>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</si>
  <si>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</si>
  <si>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</si>
  <si>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</si>
  <si>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</si>
  <si>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</si>
  <si>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</si>
  <si>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</si>
  <si>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</si>
  <si>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</si>
  <si>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</si>
  <si>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</si>
  <si>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</si>
  <si>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</si>
  <si>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</si>
  <si>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</si>
  <si>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</si>
  <si>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</si>
  <si>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</si>
  <si>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</si>
  <si>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</si>
  <si>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</si>
  <si>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</si>
  <si>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</si>
  <si>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</si>
  <si>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</si>
  <si>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</si>
  <si>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</si>
  <si>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</si>
  <si>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</si>
  <si>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</si>
  <si>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</si>
  <si>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</si>
  <si>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</si>
  <si>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</si>
  <si>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</si>
  <si>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</si>
  <si>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</si>
  <si>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</si>
  <si>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</si>
  <si>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</si>
  <si>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</si>
  <si>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</si>
  <si>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</si>
  <si>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</si>
  <si>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</si>
  <si>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</si>
  <si>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</si>
  <si>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</si>
  <si>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</si>
  <si>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</si>
  <si>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</si>
  <si>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</si>
  <si>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</si>
  <si>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</si>
  <si>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</si>
  <si>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</si>
  <si>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</si>
  <si>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</si>
  <si>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</si>
  <si>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</si>
  <si>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</si>
  <si>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</si>
  <si>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</si>
  <si>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</si>
  <si>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</si>
  <si>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</si>
  <si>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</si>
  <si>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</si>
  <si>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</si>
  <si>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</si>
  <si>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</si>
  <si>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</si>
  <si>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</si>
  <si>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</si>
  <si>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</si>
  <si>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</si>
  <si>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</si>
  <si>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</si>
  <si>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</si>
  <si>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</si>
  <si>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</si>
  <si>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</si>
  <si>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</si>
  <si>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</si>
  <si>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</si>
  <si>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</si>
  <si>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</si>
  <si>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</si>
  <si>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</si>
  <si>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</si>
  <si>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</si>
  <si>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</si>
  <si>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</si>
  <si>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</si>
  <si>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</si>
  <si>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</si>
  <si>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</si>
  <si>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</si>
  <si>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</si>
  <si>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</si>
  <si>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</si>
  <si>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</si>
  <si>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</si>
  <si>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</si>
  <si>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</si>
  <si>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</si>
  <si>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</si>
  <si>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</si>
  <si>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</si>
  <si>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</si>
  <si>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</si>
  <si>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</si>
  <si>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</si>
  <si>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</si>
  <si>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</si>
  <si>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</si>
  <si>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</si>
  <si>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</si>
  <si>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</si>
  <si>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</si>
  <si>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</si>
  <si>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</si>
  <si>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</si>
  <si>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</si>
  <si>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</si>
  <si>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</si>
  <si>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</si>
  <si>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</si>
  <si>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</si>
  <si>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</si>
  <si>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</si>
  <si>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</si>
  <si>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</si>
  <si>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</si>
  <si>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</si>
  <si>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</si>
  <si>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</si>
  <si>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</si>
  <si>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</si>
  <si>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</si>
  <si>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</si>
  <si>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</si>
  <si>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</si>
  <si>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</si>
  <si>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</si>
  <si>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</si>
  <si>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</si>
  <si>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</si>
  <si>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</si>
  <si>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</si>
  <si>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</si>
  <si>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</si>
  <si>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</si>
  <si>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</si>
  <si>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</si>
  <si>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</si>
  <si>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</si>
  <si>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</si>
  <si>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</si>
  <si>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</si>
  <si>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</si>
  <si>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</si>
  <si>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</si>
  <si>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</si>
  <si>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</si>
  <si>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</si>
  <si>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</si>
  <si>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</si>
  <si>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</si>
  <si>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</si>
  <si>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</si>
  <si>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</si>
  <si>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</si>
  <si>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</si>
  <si>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</si>
  <si>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</si>
  <si>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</si>
  <si>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</si>
  <si>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</si>
  <si>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</si>
  <si>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</si>
  <si>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</si>
  <si>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</si>
  <si>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</si>
  <si>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</si>
  <si>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</si>
  <si>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</si>
  <si>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</si>
  <si>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</si>
  <si>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</si>
  <si>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</si>
  <si>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</si>
  <si>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</si>
  <si>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</si>
  <si>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</si>
  <si>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</si>
  <si>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</si>
  <si>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</si>
  <si>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</si>
  <si>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</si>
  <si>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</si>
  <si>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</si>
  <si>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</si>
  <si>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</si>
  <si>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</si>
  <si>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</si>
  <si>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</si>
  <si>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</si>
  <si>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</si>
  <si>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</si>
  <si>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</si>
  <si>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</si>
  <si>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</si>
  <si>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</si>
  <si>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</si>
  <si>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</si>
  <si>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</si>
  <si>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</si>
  <si>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</si>
  <si>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</si>
  <si>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</si>
  <si>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</si>
  <si>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</si>
  <si>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</si>
  <si>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</si>
  <si>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</si>
  <si>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</si>
  <si>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</si>
  <si>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</si>
  <si>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</si>
  <si>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</si>
  <si>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</si>
  <si>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</si>
  <si>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</si>
  <si>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</si>
  <si>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</si>
  <si>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</si>
  <si>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</si>
  <si>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</si>
  <si>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</si>
  <si>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</si>
  <si>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</si>
  <si>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</si>
  <si>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</si>
  <si>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</si>
  <si>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</si>
  <si>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</si>
  <si>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</si>
  <si>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</si>
  <si>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</si>
  <si>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</si>
  <si>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</si>
  <si>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</si>
  <si>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</si>
  <si>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</si>
  <si>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</si>
  <si>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</si>
  <si>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</si>
  <si>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</si>
  <si>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</si>
  <si>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</si>
  <si>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</si>
  <si>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</si>
  <si>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</si>
  <si>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</si>
  <si>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</si>
  <si>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</si>
  <si>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</si>
  <si>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</si>
  <si>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</si>
  <si>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</si>
  <si>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</si>
  <si>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</si>
  <si>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</si>
  <si>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</si>
  <si>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</si>
  <si>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</si>
  <si>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</si>
  <si>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</si>
  <si>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</si>
  <si>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</si>
  <si>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</si>
  <si>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</si>
  <si>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</si>
  <si>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</si>
  <si>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</si>
  <si>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</si>
  <si>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</si>
  <si>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</si>
  <si>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</si>
  <si>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</si>
  <si>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</si>
  <si>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</si>
  <si>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</si>
  <si>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</si>
  <si>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</si>
  <si>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</si>
  <si>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</si>
  <si>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</si>
  <si>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</si>
  <si>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</si>
  <si>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</si>
  <si>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</si>
  <si>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</si>
  <si>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</si>
  <si>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</si>
  <si>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</si>
  <si>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</si>
  <si>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</si>
  <si>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</si>
  <si>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</si>
  <si>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</si>
  <si>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</si>
  <si>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</si>
  <si>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</si>
  <si>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</si>
  <si>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</si>
  <si>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</si>
  <si>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</si>
  <si>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</si>
  <si>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</si>
  <si>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</si>
  <si>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</si>
  <si>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</si>
  <si>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</si>
  <si>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</si>
  <si>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</si>
  <si>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</si>
  <si>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</si>
  <si>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</si>
  <si>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</si>
  <si>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</si>
  <si>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</si>
  <si>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</si>
  <si>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</si>
  <si>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</si>
  <si>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</si>
  <si>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</si>
  <si>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</si>
  <si>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</si>
  <si>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</si>
  <si>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</si>
  <si>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</si>
  <si>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</si>
  <si>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</si>
  <si>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</si>
  <si>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</si>
  <si>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</si>
  <si>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</si>
  <si>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</si>
  <si>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</si>
  <si>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</si>
  <si>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</si>
  <si>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</si>
  <si>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</si>
  <si>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</si>
  <si>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</si>
  <si>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</si>
  <si>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</si>
  <si>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</si>
  <si>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</si>
  <si>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</si>
  <si>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</si>
  <si>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</si>
  <si>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</si>
  <si>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</si>
  <si>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</si>
  <si>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</si>
  <si>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</si>
  <si>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</si>
  <si>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</si>
  <si>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</si>
  <si>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</si>
  <si>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</si>
  <si>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</si>
  <si>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</si>
  <si>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</si>
  <si>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</si>
  <si>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</si>
  <si>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</si>
  <si>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</si>
  <si>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</si>
  <si>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</si>
  <si>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</si>
  <si>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</si>
  <si>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</si>
  <si>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</si>
  <si>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</si>
  <si>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</si>
  <si>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</si>
  <si>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</si>
  <si>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</si>
  <si>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</si>
  <si>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</si>
  <si>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</si>
  <si>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</si>
  <si>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</si>
  <si>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</si>
  <si>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</si>
  <si>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</si>
  <si>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</si>
  <si>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</si>
  <si>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</si>
  <si>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</si>
  <si>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</si>
  <si>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</si>
  <si>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</si>
  <si>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</si>
  <si>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</si>
  <si>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</si>
  <si>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</si>
  <si>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</si>
  <si>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</si>
  <si>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</si>
  <si>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</si>
  <si>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</si>
  <si>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</si>
  <si>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</si>
  <si>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</si>
  <si>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</si>
  <si>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</si>
  <si>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</si>
  <si>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</si>
  <si>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</si>
  <si>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</si>
  <si>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</si>
  <si>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</si>
  <si>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</si>
  <si>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</si>
  <si>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</si>
  <si>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</si>
  <si>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</si>
  <si>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</si>
  <si>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</si>
  <si>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</si>
  <si>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</si>
  <si>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</si>
  <si>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</si>
  <si>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</si>
  <si>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</si>
  <si>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</si>
  <si>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</si>
  <si>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</si>
  <si>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</si>
  <si>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</si>
  <si>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</si>
  <si>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</si>
  <si>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</si>
  <si>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</si>
  <si>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</si>
  <si>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</si>
  <si>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</si>
  <si>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</si>
  <si>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</si>
  <si>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</si>
  <si>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</si>
  <si>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</si>
  <si>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</si>
  <si>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</si>
  <si>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</si>
  <si>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</si>
  <si>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</si>
  <si>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</si>
  <si>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</si>
  <si>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</si>
  <si>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</si>
  <si>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</si>
  <si>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</si>
  <si>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</si>
  <si>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</si>
  <si>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</si>
  <si>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</si>
  <si>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</si>
  <si>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</si>
  <si>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</si>
  <si>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</si>
  <si>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</si>
  <si>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</si>
  <si>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</si>
  <si>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</si>
  <si>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</si>
  <si>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</si>
  <si>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</si>
  <si>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</si>
  <si>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</si>
  <si>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</si>
  <si>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</si>
  <si>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</si>
  <si>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</si>
  <si>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</si>
  <si>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</si>
  <si>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</si>
  <si>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</si>
  <si>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</si>
  <si>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</si>
  <si>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</si>
  <si>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</si>
  <si>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</si>
  <si>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</si>
  <si>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</si>
  <si>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</si>
  <si>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</si>
  <si>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</si>
  <si>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</si>
  <si>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</si>
  <si>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</si>
  <si>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</si>
  <si>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</si>
  <si>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</si>
  <si>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</si>
  <si>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</si>
  <si>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</si>
  <si>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</si>
  <si>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</si>
  <si>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</si>
  <si>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</si>
  <si>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</si>
  <si>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</si>
  <si>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</si>
  <si>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</si>
  <si>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</si>
  <si>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</si>
  <si>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</si>
  <si>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</si>
  <si>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</si>
  <si>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</si>
  <si>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</si>
  <si>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</si>
  <si>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</si>
  <si>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</si>
  <si>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</si>
  <si>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</si>
  <si>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</si>
  <si>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</si>
  <si>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</si>
  <si>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</si>
  <si>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</si>
  <si>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</si>
  <si>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</si>
  <si>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</si>
  <si>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</si>
  <si>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</si>
  <si>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</si>
  <si>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</si>
  <si>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</si>
  <si>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</si>
  <si>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</si>
  <si>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</si>
  <si>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</si>
  <si>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</si>
  <si>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</si>
  <si>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</si>
  <si>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</si>
  <si>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</si>
  <si>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</si>
  <si>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</si>
  <si>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</si>
  <si>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</si>
  <si>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</si>
  <si>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</si>
  <si>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</si>
  <si>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</si>
  <si>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</si>
  <si>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</si>
  <si>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</si>
  <si>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</si>
  <si>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</si>
  <si>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</si>
  <si>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</si>
  <si>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</si>
  <si>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</si>
  <si>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</si>
  <si>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</si>
  <si>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</si>
  <si>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</si>
  <si>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</si>
  <si>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</si>
  <si>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</si>
  <si>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</si>
  <si>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</si>
  <si>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</si>
  <si>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</si>
  <si>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</si>
  <si>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</si>
  <si>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</si>
  <si>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</si>
  <si>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</si>
  <si>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</si>
  <si>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</si>
  <si>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</si>
  <si>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</si>
  <si>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</si>
  <si>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</si>
  <si>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</si>
  <si>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</si>
  <si>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</si>
  <si>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</si>
  <si>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</si>
  <si>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</si>
  <si>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</si>
  <si>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</si>
  <si>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</si>
  <si>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</si>
  <si>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</si>
  <si>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</si>
  <si>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</si>
  <si>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</si>
  <si>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</si>
  <si>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</si>
  <si>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</si>
  <si>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</si>
  <si>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</si>
  <si>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</si>
  <si>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</si>
  <si>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</si>
  <si>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</si>
  <si>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</si>
  <si>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</si>
  <si>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</si>
  <si>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</si>
  <si>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</si>
  <si>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</si>
  <si>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</si>
  <si>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</si>
  <si>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</si>
  <si>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</si>
  <si>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</si>
  <si>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</si>
  <si>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</si>
  <si>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</si>
  <si>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</si>
  <si>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</si>
  <si>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</si>
  <si>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</si>
  <si>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</si>
  <si>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</si>
  <si>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</si>
  <si>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</si>
  <si>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</si>
  <si>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</si>
  <si>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</si>
  <si>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</si>
  <si>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</si>
  <si>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</si>
  <si>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</si>
  <si>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</si>
  <si>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</si>
  <si>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</si>
  <si>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</si>
  <si>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</si>
  <si>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</si>
  <si>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</si>
  <si>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</si>
  <si>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</si>
  <si>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</si>
  <si>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</si>
  <si>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</si>
  <si>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</si>
  <si>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</si>
  <si>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</si>
  <si>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</si>
  <si>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</si>
  <si>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</si>
  <si>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</si>
  <si>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</si>
  <si>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</si>
  <si>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</si>
  <si>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</si>
  <si>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</si>
  <si>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</si>
  <si>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</si>
  <si>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</si>
  <si>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</si>
  <si>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</si>
  <si>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</si>
  <si>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</si>
  <si>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</si>
  <si>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</si>
  <si>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</si>
  <si>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</si>
  <si>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</si>
  <si>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</si>
  <si>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</si>
  <si>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</si>
  <si>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</si>
  <si>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</si>
  <si>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</si>
  <si>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</si>
  <si>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</si>
  <si>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</si>
  <si>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</si>
  <si>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</si>
  <si>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</si>
  <si>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</si>
  <si>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</si>
  <si>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</si>
  <si>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</si>
  <si>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</si>
  <si>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</si>
  <si>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</si>
  <si>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</si>
  <si>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</si>
  <si>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</si>
  <si>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</si>
  <si>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</si>
  <si>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</si>
  <si>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</si>
  <si>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</si>
  <si>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</si>
  <si>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</si>
  <si>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</si>
  <si>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</si>
  <si>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</si>
  <si>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</si>
  <si>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</si>
  <si>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</si>
  <si>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</si>
  <si>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</si>
  <si>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</si>
  <si>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</si>
  <si>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</si>
  <si>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</si>
  <si>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</si>
  <si>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</si>
  <si>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</si>
  <si>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</si>
  <si>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</si>
  <si>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</si>
  <si>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</si>
  <si>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</si>
  <si>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</si>
  <si>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</si>
  <si>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</si>
  <si>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</si>
  <si>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</si>
  <si>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</si>
  <si>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</si>
  <si>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</si>
  <si>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</si>
  <si>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</si>
  <si>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</si>
  <si>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</si>
  <si>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</si>
  <si>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</si>
  <si>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</si>
  <si>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</si>
  <si>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</si>
  <si>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</si>
  <si>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</si>
  <si>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</si>
  <si>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</si>
  <si>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</si>
  <si>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</si>
  <si>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</si>
  <si>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</si>
  <si>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</si>
  <si>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</si>
  <si>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</si>
  <si>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</si>
  <si>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</si>
  <si>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</si>
  <si>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</si>
  <si>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</si>
  <si>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</si>
  <si>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</si>
  <si>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</si>
  <si>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</si>
  <si>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</si>
  <si>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</si>
  <si>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</si>
  <si>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</si>
  <si>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</si>
  <si>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</si>
  <si>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</si>
  <si>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</si>
  <si>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</si>
  <si>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</si>
  <si>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</si>
  <si>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</si>
  <si>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</si>
  <si>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</si>
  <si>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</si>
  <si>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</si>
  <si>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</si>
  <si>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</si>
  <si>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</si>
  <si>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</si>
  <si>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</si>
  <si>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</si>
  <si>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</si>
  <si>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</si>
  <si>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</si>
  <si>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</si>
  <si>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</si>
  <si>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</si>
  <si>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</si>
  <si>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</si>
  <si>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</si>
  <si>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</si>
  <si>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</si>
  <si>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</si>
  <si>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</si>
  <si>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</si>
  <si>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</si>
  <si>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</si>
  <si>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</si>
  <si>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</si>
  <si>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</si>
  <si>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</si>
  <si>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</si>
  <si>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</si>
  <si>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</si>
  <si>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</si>
  <si>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</si>
  <si>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</si>
  <si>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</si>
  <si>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</si>
  <si>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</si>
  <si>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</si>
  <si>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</si>
  <si>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</si>
  <si>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</si>
  <si>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</si>
  <si>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</si>
  <si>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</si>
  <si>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</si>
  <si>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</si>
  <si>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</si>
  <si>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</si>
  <si>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</si>
  <si>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</si>
  <si>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</si>
  <si>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</si>
  <si>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</si>
  <si>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</si>
  <si>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</si>
  <si>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</si>
  <si>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</si>
  <si>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</si>
  <si>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</si>
  <si>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</si>
  <si>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</si>
  <si>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</si>
  <si>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</si>
  <si>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</si>
  <si>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</si>
  <si>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</si>
  <si>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</si>
  <si>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</si>
  <si>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</si>
  <si>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</si>
  <si>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</si>
  <si>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</si>
  <si>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</si>
  <si>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</si>
  <si>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</si>
  <si>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</si>
  <si>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</si>
  <si>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</si>
  <si>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</si>
  <si>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</si>
  <si>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</si>
  <si>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</si>
  <si>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</si>
  <si>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</si>
  <si>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</si>
  <si>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</si>
  <si>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</si>
  <si>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</si>
  <si>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</si>
  <si>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</si>
  <si>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</si>
  <si>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</si>
  <si>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</si>
  <si>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</si>
  <si>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</si>
  <si>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</si>
  <si>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</si>
  <si>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</si>
  <si>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</si>
  <si>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</si>
  <si>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</si>
  <si>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</si>
  <si>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</si>
  <si>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</si>
  <si>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</si>
  <si>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</si>
  <si>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</si>
  <si>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</si>
  <si>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</si>
  <si>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</si>
  <si>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</si>
  <si>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</si>
  <si>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</si>
  <si>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</si>
  <si>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</si>
  <si>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</si>
  <si>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</si>
  <si>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</si>
  <si>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</si>
  <si>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</si>
  <si>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</si>
  <si>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</si>
  <si>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</si>
  <si>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</si>
  <si>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</si>
  <si>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</si>
  <si>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</si>
  <si>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</si>
  <si>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</si>
  <si>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</si>
  <si>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</si>
  <si>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</si>
  <si>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</si>
  <si>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</si>
  <si>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</si>
  <si>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</si>
  <si>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</si>
  <si>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</si>
  <si>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</si>
  <si>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</si>
  <si>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</si>
  <si>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</si>
  <si>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</si>
  <si>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</si>
  <si>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</si>
  <si>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</si>
  <si>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</si>
  <si>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</si>
  <si>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</si>
  <si>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</si>
  <si>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</si>
  <si>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</si>
  <si>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</si>
  <si>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</si>
  <si>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</si>
  <si>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</si>
  <si>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</si>
  <si>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</si>
  <si>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</si>
  <si>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</si>
  <si>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</si>
  <si>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</si>
  <si>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</si>
  <si>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</si>
  <si>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</si>
  <si>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</si>
  <si>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</si>
  <si>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</si>
  <si>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</si>
  <si>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</si>
  <si>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</si>
  <si>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</si>
  <si>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</si>
  <si>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</si>
  <si>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</si>
  <si>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</si>
  <si>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</si>
  <si>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</si>
  <si>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</si>
  <si>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</si>
  <si>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</si>
  <si>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</si>
  <si>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</si>
  <si>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</si>
  <si>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</si>
  <si>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</si>
  <si>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</si>
  <si>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</si>
  <si>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</si>
  <si>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</si>
  <si>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</si>
  <si>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</si>
  <si>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</si>
  <si>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</si>
  <si>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</si>
  <si>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</si>
  <si>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</si>
  <si>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</si>
  <si>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</si>
  <si>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</si>
  <si>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</si>
  <si>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</si>
  <si>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</si>
  <si>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</si>
  <si>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</si>
  <si>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</si>
  <si>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</si>
  <si>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</si>
  <si>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</si>
  <si>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</si>
  <si>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</si>
  <si>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</si>
  <si>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</si>
  <si>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</si>
  <si>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</si>
  <si>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</si>
  <si>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</si>
  <si>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</si>
  <si>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</si>
  <si>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</si>
  <si>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</si>
  <si>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</si>
  <si>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</si>
  <si>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</si>
  <si>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</si>
  <si>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</si>
  <si>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</si>
  <si>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</si>
  <si>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</si>
  <si>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</si>
  <si>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</si>
  <si>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</si>
  <si>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</si>
  <si>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</si>
  <si>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</si>
  <si>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</si>
  <si>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</si>
  <si>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</si>
  <si>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</si>
  <si>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</si>
  <si>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</si>
  <si>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</si>
  <si>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</si>
  <si>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</si>
  <si>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</si>
  <si>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</si>
  <si>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</si>
  <si>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</si>
  <si>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</si>
  <si>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</si>
  <si>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</si>
  <si>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</si>
  <si>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</si>
  <si>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</si>
  <si>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</si>
  <si>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</si>
  <si>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</si>
  <si>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</si>
  <si>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</si>
  <si>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</si>
  <si>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</si>
  <si>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</si>
  <si>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</si>
  <si>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</si>
  <si>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</si>
  <si>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</si>
  <si>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</si>
  <si>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</si>
  <si>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</si>
  <si>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</si>
  <si>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</si>
  <si>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</si>
  <si>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</si>
  <si>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</si>
  <si>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</si>
  <si>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</si>
  <si>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</si>
  <si>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</si>
  <si>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</si>
  <si>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</si>
  <si>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</si>
  <si>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</si>
  <si>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</si>
  <si>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</si>
  <si>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</si>
  <si>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</si>
  <si>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</si>
  <si>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</si>
  <si>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</si>
  <si>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</si>
  <si>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</si>
  <si>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</si>
  <si>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</si>
  <si>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</si>
  <si>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</si>
  <si>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</si>
  <si>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</si>
  <si>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</si>
  <si>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</si>
  <si>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</si>
  <si>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</si>
  <si>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</si>
  <si>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</si>
  <si>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</si>
  <si>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</si>
  <si>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</si>
  <si>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</si>
  <si>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</si>
  <si>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</si>
  <si>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</si>
  <si>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</si>
  <si>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</si>
  <si>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</si>
  <si>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</si>
  <si>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</si>
  <si>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</si>
  <si>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</si>
  <si>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</si>
  <si>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</si>
  <si>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</si>
  <si>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</si>
  <si>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</si>
  <si>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</si>
  <si>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</si>
  <si>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</si>
  <si>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</si>
  <si>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</si>
  <si>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</si>
  <si>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</si>
  <si>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</si>
  <si>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</si>
  <si>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</si>
  <si>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</si>
  <si>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</si>
  <si>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</si>
  <si>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</si>
  <si>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</si>
  <si>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</si>
  <si>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</si>
  <si>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</si>
  <si>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</si>
  <si>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</si>
  <si>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</si>
  <si>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</si>
  <si>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</si>
  <si>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</si>
  <si>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</si>
  <si>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</si>
  <si>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</si>
  <si>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</si>
  <si>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</si>
  <si>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</si>
  <si>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</si>
  <si>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</si>
  <si>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</si>
  <si>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</si>
  <si>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</si>
  <si>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</si>
  <si>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</si>
  <si>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</si>
  <si>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</si>
  <si>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</si>
  <si>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</si>
  <si>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</si>
  <si>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</si>
  <si>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</si>
  <si>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</si>
  <si>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</si>
  <si>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</si>
  <si>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</si>
  <si>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</si>
  <si>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</si>
  <si>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</si>
  <si>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</si>
  <si>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</si>
  <si>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</si>
  <si>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</si>
  <si>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</si>
  <si>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</si>
  <si>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</si>
  <si>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</si>
  <si>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</si>
  <si>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</si>
  <si>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</si>
  <si>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</si>
  <si>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</si>
  <si>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</si>
  <si>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</si>
  <si>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</si>
  <si>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</si>
  <si>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</si>
  <si>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</si>
  <si>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</si>
  <si>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</si>
  <si>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</si>
  <si>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</si>
  <si>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</si>
  <si>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</si>
  <si>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</si>
  <si>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</si>
  <si>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</si>
  <si>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</si>
  <si>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</si>
  <si>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</si>
  <si>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</si>
  <si>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</si>
  <si>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</si>
  <si>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</si>
  <si>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</si>
  <si>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</si>
  <si>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</si>
  <si>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</si>
  <si>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</si>
  <si>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</si>
  <si>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</si>
  <si>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</si>
  <si>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</si>
  <si>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</si>
  <si>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</si>
  <si>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</si>
  <si>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</si>
  <si>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</si>
  <si>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</si>
  <si>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</si>
  <si>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</si>
  <si>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</si>
  <si>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</si>
  <si>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</si>
  <si>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</si>
  <si>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</si>
  <si>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</si>
  <si>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</si>
  <si>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</si>
  <si>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</si>
  <si>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</si>
  <si>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</si>
  <si>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</si>
  <si>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</si>
  <si>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</si>
  <si>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</si>
  <si>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</si>
  <si>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</si>
  <si>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</si>
  <si>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</si>
  <si>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</si>
  <si>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</si>
  <si>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</si>
  <si>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</si>
  <si>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</si>
  <si>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</si>
  <si>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</si>
  <si>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</si>
  <si>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</si>
  <si>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</si>
  <si>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</si>
  <si>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</si>
  <si>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</si>
  <si>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</si>
  <si>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</si>
  <si>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</si>
  <si>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</si>
  <si>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</si>
  <si>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</si>
  <si>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</si>
  <si>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</si>
  <si>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</si>
  <si>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</si>
  <si>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</si>
  <si>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</si>
  <si>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</si>
  <si>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</si>
  <si>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</si>
  <si>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</si>
  <si>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</si>
  <si>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</si>
  <si>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</si>
  <si>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</si>
  <si>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</si>
  <si>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</si>
  <si>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</si>
  <si>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</si>
  <si>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</si>
  <si>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</si>
  <si>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</si>
  <si>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</si>
  <si>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</si>
  <si>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</si>
  <si>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</si>
  <si>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</si>
  <si>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</si>
  <si>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</si>
  <si>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</si>
  <si>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</si>
  <si>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</si>
  <si>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</si>
  <si>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</si>
  <si>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</si>
  <si>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</si>
  <si>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</si>
  <si>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</si>
  <si>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</si>
  <si>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</si>
  <si>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</si>
  <si>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</si>
  <si>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</si>
  <si>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</si>
  <si>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</si>
  <si>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</si>
  <si>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</si>
  <si>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</si>
  <si>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</si>
  <si>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</si>
  <si>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</si>
  <si>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</si>
  <si>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</si>
  <si>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</si>
  <si>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</si>
  <si>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</si>
  <si>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</si>
  <si>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</si>
  <si>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</si>
  <si>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</si>
  <si>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</si>
  <si>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</si>
  <si>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</si>
  <si>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</si>
  <si>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</si>
  <si>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</si>
  <si>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</si>
  <si>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</si>
  <si>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</si>
  <si>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</si>
  <si>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</si>
  <si>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</si>
  <si>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</si>
  <si>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</si>
  <si>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</si>
  <si>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</si>
  <si>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</si>
  <si>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</si>
  <si>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</si>
  <si>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</si>
  <si>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</si>
  <si>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</si>
  <si>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</si>
  <si>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</si>
  <si>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</si>
  <si>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</si>
  <si>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</si>
  <si>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</si>
  <si>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</si>
  <si>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</si>
  <si>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</si>
  <si>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</si>
  <si>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</si>
  <si>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</si>
  <si>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</si>
  <si>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</si>
  <si>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</si>
  <si>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</si>
  <si>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</si>
  <si>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</si>
  <si>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</si>
  <si>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</si>
  <si>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</si>
  <si>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</si>
  <si>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</si>
  <si>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</si>
  <si>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</si>
  <si>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</si>
  <si>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</si>
  <si>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</si>
  <si>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</si>
  <si>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</si>
  <si>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</si>
  <si>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</si>
  <si>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</si>
  <si>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</si>
  <si>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</si>
  <si>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</si>
  <si>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</si>
  <si>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</si>
  <si>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</si>
  <si>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</si>
  <si>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</si>
  <si>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</si>
  <si>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</si>
  <si>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</si>
  <si>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</si>
  <si>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</si>
  <si>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</si>
  <si>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</si>
  <si>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</si>
  <si>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</si>
  <si>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</si>
  <si>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</si>
  <si>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</si>
  <si>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</si>
  <si>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</si>
  <si>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</si>
  <si>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</si>
  <si>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</si>
  <si>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</si>
  <si>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</si>
  <si>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</si>
  <si>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</si>
  <si>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</si>
  <si>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</si>
  <si>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</si>
  <si>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</si>
  <si>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</si>
  <si>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</si>
  <si>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</si>
  <si>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</si>
  <si>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</si>
  <si>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</si>
  <si>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</si>
  <si>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</si>
  <si>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</si>
  <si>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</si>
  <si>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</si>
  <si>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</si>
  <si>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</si>
  <si>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</si>
  <si>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</si>
  <si>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</si>
  <si>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</si>
  <si>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</si>
  <si>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</si>
  <si>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</si>
  <si>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</si>
  <si>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</si>
  <si>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</si>
  <si>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</si>
  <si>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</si>
  <si>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</si>
  <si>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</si>
  <si>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</si>
  <si>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</si>
  <si>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</si>
  <si>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</si>
  <si>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</si>
  <si>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</si>
  <si>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</si>
  <si>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</si>
  <si>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</si>
  <si>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</si>
  <si>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</si>
  <si>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</si>
  <si>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</si>
  <si>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</si>
  <si>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</si>
  <si>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</si>
  <si>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</si>
  <si>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</si>
  <si>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</si>
  <si>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</si>
  <si>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</si>
  <si>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</si>
  <si>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</si>
  <si>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</si>
  <si>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</si>
  <si>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</si>
  <si>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</si>
  <si>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</si>
  <si>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</si>
  <si>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</si>
  <si>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</si>
  <si>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</si>
  <si>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</si>
  <si>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</si>
  <si>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</si>
  <si>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</si>
  <si>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</si>
  <si>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</si>
  <si>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</si>
  <si>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</si>
  <si>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</si>
  <si>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</si>
  <si>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</si>
  <si>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</si>
  <si>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</si>
  <si>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</si>
  <si>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</si>
  <si>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</si>
  <si>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</si>
  <si>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</si>
  <si>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</si>
  <si>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</si>
  <si>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</si>
  <si>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</si>
  <si>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</si>
  <si>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</si>
  <si>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</si>
  <si>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</si>
  <si>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</si>
  <si>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</si>
  <si>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</si>
  <si>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</si>
  <si>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</si>
  <si>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</si>
  <si>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</si>
  <si>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</si>
  <si>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</si>
  <si>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</si>
  <si>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</si>
  <si>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</si>
  <si>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</si>
  <si>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</si>
  <si>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</si>
  <si>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</si>
  <si>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</si>
  <si>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</si>
  <si>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</si>
  <si>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</si>
  <si>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</si>
  <si>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</si>
  <si>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</si>
  <si>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</si>
  <si>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</si>
  <si>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</si>
  <si>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</si>
  <si>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</si>
  <si>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</si>
  <si>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</si>
  <si>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</si>
  <si>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</si>
  <si>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</si>
  <si>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</si>
  <si>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</si>
  <si>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</si>
  <si>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</si>
  <si>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</si>
  <si>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</si>
  <si>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</si>
  <si>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</si>
  <si>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</si>
  <si>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</si>
  <si>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</si>
  <si>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</si>
  <si>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</si>
  <si>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</si>
  <si>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</si>
  <si>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</si>
  <si>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</si>
  <si>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</si>
  <si>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</si>
  <si>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</si>
  <si>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</si>
  <si>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</si>
  <si>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</si>
  <si>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</si>
  <si>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</si>
  <si>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</si>
  <si>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</si>
  <si>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</si>
  <si>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</si>
  <si>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</si>
  <si>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</si>
  <si>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</si>
  <si>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</si>
  <si>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</si>
  <si>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</si>
  <si>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</si>
  <si>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</si>
  <si>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</si>
  <si>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</si>
  <si>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</si>
  <si>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</si>
  <si>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</si>
  <si>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</si>
  <si>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</si>
  <si>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</si>
  <si>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</si>
  <si>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</si>
  <si>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</si>
  <si>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</si>
  <si>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</si>
  <si>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</si>
  <si>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</si>
  <si>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</si>
  <si>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</si>
  <si>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</si>
  <si>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</si>
  <si>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</si>
  <si>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</si>
  <si>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</si>
  <si>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</si>
  <si>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</si>
  <si>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</si>
  <si>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</si>
  <si>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</si>
  <si>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</si>
  <si>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</si>
  <si>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</si>
  <si>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</si>
  <si>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</si>
  <si>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</si>
  <si>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</si>
  <si>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</si>
  <si>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</si>
  <si>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</si>
  <si>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</si>
  <si>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</si>
  <si>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</si>
  <si>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</si>
  <si>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</si>
  <si>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</si>
  <si>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</si>
  <si>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</si>
  <si>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</si>
  <si>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</si>
  <si>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</si>
  <si>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</si>
  <si>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</si>
  <si>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</si>
  <si>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</si>
  <si>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</si>
  <si>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</si>
  <si>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</si>
  <si>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</si>
  <si>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</si>
  <si>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</si>
  <si>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</si>
  <si>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</si>
  <si>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</si>
  <si>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</si>
  <si>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</si>
  <si>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</si>
  <si>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</si>
  <si>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</si>
  <si>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</si>
  <si>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</si>
  <si>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</si>
  <si>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</si>
  <si>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</si>
  <si>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</si>
  <si>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</si>
  <si>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</si>
  <si>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</si>
  <si>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</si>
  <si>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</si>
  <si>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</si>
  <si>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</si>
  <si>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</si>
  <si>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</si>
  <si>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</si>
  <si>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</si>
  <si>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</si>
  <si>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</si>
  <si>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</si>
  <si>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</si>
  <si>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</si>
  <si>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</si>
  <si>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</si>
  <si>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</si>
  <si>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</si>
  <si>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</si>
  <si>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</si>
  <si>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</si>
  <si>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</si>
  <si>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</si>
  <si>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</si>
  <si>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</si>
  <si>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</si>
  <si>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</si>
  <si>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</si>
  <si>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</si>
  <si>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</si>
  <si>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</si>
  <si>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</si>
  <si>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</si>
  <si>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</si>
  <si>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</si>
  <si>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</si>
  <si>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</si>
  <si>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</si>
  <si>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</si>
  <si>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</si>
  <si>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</si>
  <si>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</si>
  <si>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</si>
  <si>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</si>
  <si>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</si>
  <si>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</si>
  <si>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</si>
  <si>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</si>
  <si>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</si>
  <si>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</si>
  <si>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</si>
  <si>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</si>
  <si>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</si>
  <si>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</si>
  <si>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</si>
  <si>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</si>
  <si>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</si>
  <si>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</si>
  <si>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</si>
  <si>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</si>
  <si>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</si>
  <si>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</si>
  <si>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</si>
  <si>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</si>
  <si>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</si>
  <si>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</si>
  <si>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</si>
  <si>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</si>
  <si>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</si>
  <si>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</si>
  <si>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</si>
  <si>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</si>
  <si>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</si>
  <si>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</si>
  <si>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</si>
  <si>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</si>
  <si>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</si>
  <si>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</si>
  <si>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</si>
  <si>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</si>
  <si>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</si>
  <si>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</si>
  <si>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</si>
  <si>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</si>
  <si>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</si>
  <si>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</si>
  <si>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</si>
  <si>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</si>
  <si>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</si>
  <si>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</si>
  <si>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</si>
  <si>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</si>
  <si>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</si>
  <si>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</si>
  <si>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</si>
  <si>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</si>
  <si>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</si>
  <si>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</si>
  <si>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</si>
  <si>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</si>
  <si>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</si>
  <si>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</si>
  <si>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</si>
  <si>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</si>
  <si>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</si>
  <si>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</si>
  <si>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</si>
  <si>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</si>
  <si>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</si>
  <si>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</si>
  <si>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</si>
  <si>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</si>
  <si>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</si>
  <si>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</si>
  <si>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</si>
  <si>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</si>
  <si>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</si>
  <si>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</si>
  <si>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</si>
  <si>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</si>
  <si>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</si>
  <si>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</si>
  <si>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</si>
  <si>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</si>
  <si>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</si>
  <si>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</si>
  <si>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</si>
  <si>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</si>
  <si>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</si>
  <si>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</si>
  <si>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</si>
  <si>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</si>
  <si>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</si>
  <si>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</si>
  <si>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</si>
  <si>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</si>
  <si>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</si>
  <si>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</si>
  <si>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</si>
  <si>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</si>
  <si>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</si>
  <si>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</si>
  <si>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</si>
  <si>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</si>
  <si>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</si>
  <si>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</si>
  <si>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</si>
  <si>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</si>
  <si>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</si>
  <si>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</si>
  <si>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</si>
  <si>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</si>
  <si>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</si>
  <si>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</si>
  <si>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</si>
  <si>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</si>
  <si>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</si>
  <si>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</si>
  <si>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</si>
  <si>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</si>
  <si>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</si>
  <si>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</si>
  <si>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</si>
  <si>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</si>
  <si>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</si>
  <si>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</si>
  <si>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</si>
  <si>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</si>
  <si>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</si>
  <si>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</si>
  <si>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</si>
  <si>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</si>
  <si>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</si>
  <si>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</si>
  <si>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</si>
  <si>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</si>
  <si>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</si>
  <si>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</si>
  <si>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</si>
  <si>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</si>
  <si>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</si>
  <si>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</si>
  <si>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</si>
  <si>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</si>
  <si>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</si>
  <si>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</si>
  <si>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</si>
  <si>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</si>
  <si>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</si>
  <si>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</si>
  <si>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</si>
  <si>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</si>
  <si>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</si>
  <si>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</si>
  <si>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</si>
  <si>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</si>
  <si>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</si>
  <si>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</si>
  <si>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</si>
  <si>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</si>
  <si>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</si>
  <si>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</si>
  <si>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</si>
  <si>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</si>
  <si>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</si>
  <si>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</si>
  <si>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</si>
  <si>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</si>
  <si>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</si>
  <si>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</si>
  <si>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</si>
  <si>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</si>
  <si>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</si>
  <si>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</si>
  <si>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</si>
  <si>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</si>
  <si>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</si>
  <si>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</si>
  <si>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</si>
  <si>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</si>
  <si>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</si>
  <si>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</si>
  <si>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</si>
  <si>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</si>
  <si>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</si>
  <si>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</si>
  <si>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</si>
  <si>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</si>
  <si>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</si>
  <si>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</si>
  <si>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</si>
  <si>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</si>
  <si>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</si>
  <si>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</si>
  <si>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</si>
  <si>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</si>
  <si>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</si>
  <si>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</si>
  <si>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</si>
  <si>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</si>
  <si>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</si>
  <si>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</si>
  <si>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</si>
  <si>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</si>
  <si>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</si>
  <si>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</si>
  <si>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</si>
  <si>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</si>
  <si>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</si>
  <si>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</si>
  <si>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</si>
  <si>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</si>
  <si>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</si>
  <si>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</si>
  <si>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</si>
  <si>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</si>
  <si>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</si>
  <si>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</si>
  <si>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</si>
  <si>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</si>
  <si>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</si>
  <si>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</si>
  <si>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</si>
  <si>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</si>
  <si>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</si>
  <si>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</si>
  <si>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</si>
  <si>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</si>
  <si>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</si>
  <si>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</si>
  <si>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</si>
  <si>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</si>
  <si>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</si>
  <si>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</si>
  <si>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</si>
  <si>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</si>
  <si>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</si>
  <si>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</si>
  <si>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</si>
  <si>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</si>
  <si>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</si>
  <si>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</si>
  <si>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</si>
  <si>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</si>
  <si>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</si>
  <si>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</si>
  <si>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</si>
  <si>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</si>
  <si>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</si>
  <si>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</si>
  <si>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</si>
  <si>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</si>
  <si>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</si>
  <si>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</si>
  <si>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</si>
  <si>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</si>
  <si>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</si>
  <si>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</si>
  <si>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</si>
  <si>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</si>
  <si>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</si>
  <si>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</si>
  <si>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</si>
  <si>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</si>
  <si>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</si>
  <si>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</si>
  <si>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</si>
  <si>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</si>
  <si>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</si>
  <si>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</si>
  <si>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</si>
  <si>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</si>
  <si>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</si>
  <si>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</si>
  <si>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</si>
  <si>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</si>
  <si>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</si>
  <si>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</si>
  <si>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</si>
  <si>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</si>
  <si>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</si>
  <si>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</si>
  <si>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</si>
  <si>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</si>
  <si>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</si>
  <si>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</si>
  <si>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</si>
  <si>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</si>
  <si>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</si>
  <si>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</si>
  <si>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</si>
  <si>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</si>
  <si>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</si>
  <si>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</si>
  <si>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</si>
  <si>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</si>
  <si>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</si>
  <si>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</si>
  <si>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</si>
  <si>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</si>
  <si>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</si>
  <si>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</si>
  <si>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</si>
  <si>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</si>
  <si>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</si>
  <si>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</si>
  <si>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</si>
  <si>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</si>
  <si>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</si>
  <si>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</si>
  <si>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</si>
  <si>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</si>
  <si>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</si>
  <si>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</si>
  <si>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</si>
  <si>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</si>
  <si>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</si>
  <si>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</si>
  <si>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</si>
  <si>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</si>
  <si>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</si>
  <si>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</si>
  <si>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</si>
  <si>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</si>
  <si>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</si>
  <si>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</si>
  <si>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</si>
  <si>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</si>
  <si>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</si>
  <si>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</si>
  <si>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</si>
  <si>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</si>
  <si>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</si>
  <si>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</si>
  <si>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</si>
  <si>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</si>
  <si>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</si>
  <si>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</si>
  <si>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</si>
  <si>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</si>
  <si>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</si>
  <si>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</si>
  <si>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</si>
  <si>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</si>
  <si>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</si>
  <si>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</si>
  <si>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</si>
  <si>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</si>
  <si>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</si>
  <si>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</si>
  <si>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</si>
  <si>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</si>
  <si>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</si>
  <si>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</si>
  <si>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</si>
  <si>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</si>
  <si>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</si>
  <si>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</si>
  <si>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</si>
  <si>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</si>
  <si>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</si>
  <si>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</si>
  <si>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</si>
  <si>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</si>
  <si>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</si>
  <si>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</si>
  <si>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</si>
  <si>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</si>
  <si>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</si>
  <si>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</si>
  <si>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</si>
  <si>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</si>
  <si>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</si>
  <si>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</si>
  <si>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</si>
  <si>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</si>
  <si>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</si>
  <si>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</si>
  <si>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</si>
  <si>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</si>
  <si>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</si>
  <si>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</si>
  <si>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</si>
  <si>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</si>
  <si>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</si>
  <si>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</si>
  <si>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</si>
  <si>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</si>
  <si>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</si>
  <si>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</si>
  <si>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</si>
  <si>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</si>
  <si>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</si>
  <si>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</si>
  <si>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</si>
  <si>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</si>
  <si>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</si>
  <si>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</si>
  <si>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</si>
  <si>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</si>
  <si>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</si>
  <si>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</si>
  <si>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</si>
  <si>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</si>
  <si>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</si>
  <si>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</si>
  <si>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</si>
  <si>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</si>
  <si>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</si>
  <si>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</si>
  <si>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</si>
  <si>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</si>
  <si>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</si>
  <si>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</si>
  <si>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</si>
  <si>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</si>
  <si>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</si>
  <si>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</si>
  <si>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</si>
  <si>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</si>
  <si>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</si>
  <si>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</si>
  <si>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</si>
  <si>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</si>
  <si>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</si>
  <si>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</si>
  <si>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</si>
  <si>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</si>
  <si>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</si>
  <si>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</si>
  <si>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</si>
  <si>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</si>
  <si>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</si>
  <si>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</si>
  <si>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</si>
  <si>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</si>
  <si>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</si>
  <si>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</si>
  <si>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</si>
  <si>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</si>
  <si>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</si>
  <si>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</si>
  <si>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</si>
  <si>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</si>
  <si>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</si>
  <si>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</si>
  <si>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</si>
  <si>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</si>
  <si>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</si>
  <si>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</si>
  <si>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</si>
  <si>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</si>
  <si>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</si>
  <si>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</si>
  <si>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</si>
  <si>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</si>
  <si>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</si>
  <si>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</si>
  <si>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</si>
  <si>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</si>
  <si>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</si>
  <si>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</si>
  <si>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</si>
  <si>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</si>
  <si>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</si>
  <si>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</si>
  <si>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</si>
  <si>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</si>
  <si>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</si>
  <si>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</si>
  <si>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</si>
  <si>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</si>
  <si>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</si>
  <si>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</si>
  <si>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</si>
  <si>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</si>
  <si>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</si>
  <si>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</si>
  <si>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</si>
  <si>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</si>
  <si>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</si>
  <si>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</si>
  <si>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</si>
  <si>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</si>
  <si>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</si>
  <si>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</si>
  <si>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</si>
  <si>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</si>
  <si>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</si>
  <si>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</si>
  <si>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</si>
  <si>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</si>
  <si>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</si>
  <si>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</si>
  <si>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</si>
  <si>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</si>
  <si>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</si>
  <si>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</si>
  <si>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</si>
  <si>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</si>
  <si>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</si>
  <si>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</si>
  <si>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</si>
  <si>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</si>
  <si>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</si>
  <si>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</si>
  <si>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</si>
  <si>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</si>
  <si>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</si>
  <si>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</si>
  <si>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</si>
  <si>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</si>
  <si>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</si>
  <si>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</si>
  <si>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</si>
  <si>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</si>
  <si>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</si>
  <si>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</si>
  <si>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</si>
  <si>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</si>
  <si>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</si>
  <si>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</si>
  <si>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</si>
  <si>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</si>
  <si>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</si>
  <si>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</si>
  <si>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</si>
  <si>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</si>
  <si>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</si>
  <si>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</si>
  <si>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</si>
  <si>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</si>
  <si>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</si>
  <si>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</si>
  <si>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</si>
  <si>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</si>
  <si>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</si>
  <si>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</si>
  <si>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</si>
  <si>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</si>
  <si>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</si>
  <si>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</si>
  <si>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</si>
  <si>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</si>
  <si>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</si>
  <si>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</si>
  <si>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</si>
  <si>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</si>
  <si>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</si>
  <si>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</si>
  <si>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</si>
  <si>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</si>
  <si>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</si>
  <si>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</si>
  <si>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</si>
  <si>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</si>
  <si>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</si>
  <si>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</si>
  <si>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</si>
  <si>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</si>
  <si>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</si>
  <si>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</si>
  <si>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</si>
  <si>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</si>
  <si>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</si>
  <si>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</si>
  <si>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</si>
  <si>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</si>
  <si>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</si>
  <si>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</si>
  <si>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</si>
  <si>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</si>
  <si>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</si>
  <si>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</si>
  <si>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</si>
  <si>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</si>
  <si>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</si>
  <si>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</si>
  <si>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</si>
  <si>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</si>
  <si>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</si>
  <si>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</si>
  <si>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</si>
  <si>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</si>
  <si>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</si>
  <si>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</si>
  <si>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</si>
  <si>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</si>
  <si>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</si>
  <si>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</si>
  <si>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</si>
  <si>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</si>
  <si>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</si>
  <si>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</si>
  <si>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</si>
  <si>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</si>
  <si>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</si>
  <si>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</si>
  <si>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</si>
  <si>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</si>
  <si>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</si>
  <si>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</si>
  <si>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</si>
  <si>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</si>
  <si>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</si>
  <si>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</si>
  <si>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</si>
  <si>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</si>
  <si>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</si>
  <si>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</si>
  <si>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</si>
  <si>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</si>
  <si>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</si>
  <si>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</si>
  <si>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</si>
  <si>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</si>
  <si>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</si>
  <si>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</si>
  <si>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</si>
  <si>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</si>
  <si>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</si>
  <si>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</si>
  <si>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</si>
  <si>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</si>
  <si>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</si>
  <si>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</si>
  <si>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</si>
  <si>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</si>
  <si>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</si>
  <si>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</si>
  <si>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</si>
  <si>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</si>
  <si>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</si>
  <si>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</si>
  <si>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</si>
  <si>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</si>
  <si>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</si>
  <si>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</si>
  <si>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</si>
  <si>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</si>
  <si>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</si>
  <si>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</si>
  <si>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</si>
  <si>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</si>
  <si>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</si>
  <si>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</si>
  <si>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</si>
  <si>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</si>
  <si>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</si>
  <si>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</si>
  <si>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</si>
  <si>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</si>
  <si>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</si>
  <si>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</si>
  <si>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</si>
  <si>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</si>
  <si>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</si>
  <si>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</si>
  <si>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</si>
  <si>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</si>
  <si>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</si>
  <si>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</si>
  <si>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</si>
  <si>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</si>
  <si>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</si>
  <si>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</si>
  <si>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</si>
  <si>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</si>
  <si>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</si>
  <si>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</si>
  <si>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</si>
  <si>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</si>
  <si>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</si>
  <si>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</si>
  <si>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</si>
  <si>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</si>
  <si>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</si>
  <si>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</si>
  <si>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</si>
  <si>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</si>
  <si>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</si>
  <si>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</si>
  <si>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</si>
  <si>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</si>
  <si>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</si>
  <si>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</si>
  <si>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</si>
  <si>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</si>
  <si>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</si>
  <si>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</si>
  <si>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</si>
  <si>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</si>
  <si>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</si>
  <si>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</si>
  <si>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</si>
  <si>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</si>
  <si>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</si>
  <si>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</si>
  <si>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</si>
  <si>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</si>
  <si>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</si>
  <si>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</si>
  <si>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</si>
  <si>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</si>
  <si>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</si>
  <si>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</si>
  <si>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</si>
  <si>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</si>
  <si>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</si>
  <si>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</si>
  <si>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</si>
  <si>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</si>
  <si>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</si>
  <si>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</si>
  <si>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</si>
  <si>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</si>
  <si>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</si>
  <si>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</si>
  <si>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</si>
  <si>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</si>
  <si>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</si>
  <si>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</si>
  <si>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</si>
  <si>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</si>
  <si>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</si>
  <si>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</si>
  <si>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</si>
  <si>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</si>
  <si>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</si>
  <si>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</si>
  <si>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</si>
  <si>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</si>
  <si>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</si>
  <si>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</si>
  <si>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</si>
  <si>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</si>
  <si>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</si>
  <si>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</si>
  <si>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</si>
  <si>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</si>
  <si>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</si>
  <si>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</si>
  <si>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</si>
  <si>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</si>
  <si>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</si>
  <si>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</si>
  <si>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</si>
  <si>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</si>
  <si>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</si>
  <si>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</si>
  <si>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</si>
  <si>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</si>
  <si>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</si>
  <si>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</si>
  <si>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</si>
  <si>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</si>
  <si>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</si>
  <si>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</si>
  <si>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</si>
  <si>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</si>
  <si>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</si>
  <si>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</si>
  <si>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</si>
  <si>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</si>
  <si>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</si>
  <si>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</si>
  <si>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</si>
  <si>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</si>
  <si>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</si>
  <si>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</si>
  <si>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</si>
  <si>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</si>
  <si>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</si>
  <si>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</si>
  <si>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</si>
  <si>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</si>
  <si>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</si>
  <si>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</si>
  <si>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</si>
  <si>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</si>
  <si>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</si>
  <si>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</si>
  <si>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</si>
  <si>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</si>
  <si>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</si>
  <si>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</si>
  <si>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</si>
  <si>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</si>
  <si>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</si>
  <si>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</si>
  <si>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</si>
  <si>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</si>
  <si>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</si>
  <si>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</si>
  <si>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</si>
  <si>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</si>
  <si>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</si>
  <si>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</si>
  <si>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</si>
  <si>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</si>
  <si>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</si>
  <si>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</si>
  <si>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</si>
  <si>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</si>
  <si>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</si>
  <si>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</si>
  <si>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</si>
  <si>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</si>
  <si>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</si>
  <si>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</si>
  <si>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</si>
  <si>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</si>
  <si>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</si>
  <si>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</si>
  <si>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</si>
  <si>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</si>
  <si>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</si>
  <si>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</si>
  <si>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</si>
  <si>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</si>
  <si>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</si>
  <si>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</si>
  <si>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</si>
  <si>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</si>
  <si>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</si>
  <si>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</si>
  <si>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</si>
  <si>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</si>
  <si>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</si>
  <si>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</si>
  <si>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</si>
  <si>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</si>
  <si>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</si>
  <si>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</si>
  <si>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</si>
  <si>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</si>
  <si>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</si>
  <si>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</si>
  <si>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</si>
  <si>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</si>
  <si>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</si>
  <si>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</si>
  <si>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</si>
  <si>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</si>
  <si>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</si>
  <si>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</si>
  <si>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</si>
  <si>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</si>
  <si>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</si>
  <si>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</si>
  <si>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</si>
  <si>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</si>
  <si>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</si>
  <si>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</si>
  <si>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</si>
  <si>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</si>
  <si>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</si>
  <si>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</si>
  <si>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</si>
  <si>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</si>
  <si>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</si>
  <si>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</si>
  <si>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</si>
  <si>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</si>
  <si>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</si>
  <si>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</si>
  <si>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</si>
  <si>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</si>
  <si>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</si>
  <si>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</si>
  <si>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</si>
  <si>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</si>
  <si>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</si>
  <si>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</si>
  <si>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</si>
  <si>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</si>
  <si>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</si>
  <si>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</si>
  <si>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</si>
  <si>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</si>
  <si>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</si>
  <si>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</si>
  <si>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</si>
  <si>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</si>
  <si>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</si>
  <si>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</si>
  <si>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</si>
  <si>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</si>
  <si>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</si>
  <si>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</si>
  <si>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</si>
  <si>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</si>
  <si>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</si>
  <si>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</si>
  <si>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</si>
  <si>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</si>
  <si>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</si>
  <si>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</si>
  <si>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</si>
  <si>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</si>
  <si>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</si>
  <si>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</si>
  <si>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</si>
  <si>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</si>
  <si>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</si>
  <si>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</si>
  <si>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</si>
  <si>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</si>
  <si>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</si>
  <si>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</si>
  <si>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</si>
  <si>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</si>
  <si>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</si>
  <si>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</si>
  <si>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</si>
  <si>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</si>
  <si>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</si>
  <si>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</si>
  <si>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</si>
  <si>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</si>
  <si>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</si>
  <si>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</si>
  <si>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</si>
  <si>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</si>
  <si>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</si>
  <si>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</si>
  <si>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</si>
  <si>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</si>
  <si>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</si>
  <si>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</si>
  <si>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</si>
  <si>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</si>
  <si>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</si>
  <si>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</si>
  <si>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</si>
  <si>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</si>
  <si>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</si>
  <si>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</si>
  <si>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</si>
  <si>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</si>
  <si>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</si>
  <si>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</si>
  <si>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</si>
  <si>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</si>
  <si>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</si>
  <si>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</si>
  <si>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</si>
  <si>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</si>
  <si>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</si>
  <si>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</si>
  <si>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</si>
  <si>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</si>
  <si>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</si>
  <si>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</si>
  <si>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</si>
  <si>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</si>
  <si>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</si>
  <si>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</si>
  <si>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</si>
  <si>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</si>
  <si>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</si>
  <si>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</si>
  <si>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</si>
  <si>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</si>
  <si>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</si>
  <si>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</si>
  <si>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</si>
  <si>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</si>
  <si>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</si>
  <si>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</si>
  <si>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</si>
  <si>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</si>
  <si>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</si>
  <si>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</si>
  <si>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</si>
  <si>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</si>
  <si>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</si>
  <si>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</si>
  <si>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</si>
  <si>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</si>
  <si>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</si>
  <si>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</si>
  <si>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</si>
  <si>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</si>
  <si>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</si>
  <si>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</si>
  <si>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</si>
  <si>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</si>
  <si>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</si>
  <si>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</si>
  <si>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</si>
  <si>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</si>
  <si>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</si>
  <si>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</si>
  <si>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</si>
  <si>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</si>
  <si>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</si>
  <si>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</si>
  <si>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</si>
  <si>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</si>
  <si>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</si>
  <si>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</si>
  <si>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</si>
  <si>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</si>
  <si>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</si>
  <si>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</si>
  <si>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</si>
  <si>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</si>
  <si>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</si>
  <si>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</si>
  <si>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</si>
  <si>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</si>
  <si>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</si>
  <si>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</si>
  <si>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</si>
  <si>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</si>
  <si>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</si>
  <si>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</si>
  <si>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</si>
  <si>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</si>
  <si>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</si>
  <si>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</si>
  <si>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</si>
  <si>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</si>
  <si>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</si>
  <si>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</si>
  <si>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</si>
  <si>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</si>
  <si>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</si>
  <si>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</si>
  <si>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</si>
  <si>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</si>
  <si>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</si>
  <si>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</si>
  <si>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</si>
  <si>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</si>
  <si>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</si>
  <si>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</si>
  <si>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</si>
  <si>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</si>
  <si>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</si>
  <si>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</si>
  <si>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</si>
  <si>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</si>
  <si>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</si>
  <si>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</si>
  <si>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</si>
  <si>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</si>
  <si>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</si>
  <si>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</si>
  <si>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</si>
  <si>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</si>
  <si>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</si>
  <si>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</si>
  <si>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</si>
  <si>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</si>
  <si>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</si>
  <si>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</si>
  <si>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</si>
  <si>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</si>
  <si>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</si>
  <si>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</si>
  <si>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</si>
  <si>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</si>
  <si>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</si>
  <si>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</si>
  <si>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</si>
  <si>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</si>
  <si>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</si>
  <si>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</si>
  <si>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</si>
  <si>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</si>
  <si>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</si>
  <si>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</si>
  <si>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</si>
  <si>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</si>
  <si>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</si>
  <si>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</si>
  <si>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</si>
  <si>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</si>
  <si>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</si>
  <si>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</si>
  <si>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</si>
  <si>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</si>
  <si>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</si>
  <si>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</si>
  <si>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</si>
  <si>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</si>
  <si>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</si>
  <si>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</si>
  <si>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</si>
  <si>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</si>
  <si>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</si>
  <si>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</si>
  <si>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</si>
  <si>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</si>
  <si>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</si>
  <si>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</si>
  <si>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</si>
  <si>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</si>
  <si>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</si>
  <si>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</si>
  <si>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</si>
  <si>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</si>
  <si>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</si>
  <si>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</si>
  <si>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</si>
  <si>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</si>
  <si>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</si>
  <si>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</si>
  <si>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</si>
  <si>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</si>
  <si>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</si>
  <si>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</si>
  <si>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</si>
  <si>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</si>
  <si>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</si>
  <si>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</si>
  <si>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</si>
  <si>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</si>
  <si>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</si>
  <si>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</si>
  <si>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</si>
  <si>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</si>
  <si>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</si>
  <si>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</si>
  <si>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</si>
  <si>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</si>
  <si>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</si>
  <si>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</si>
  <si>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</si>
  <si>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</si>
  <si>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</si>
  <si>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</si>
  <si>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</si>
  <si>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</si>
  <si>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</si>
  <si>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</si>
  <si>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</si>
  <si>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</si>
  <si>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</si>
  <si>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</si>
  <si>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</si>
  <si>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</si>
  <si>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</si>
  <si>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</si>
  <si>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</si>
  <si>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</si>
  <si>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</si>
  <si>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</si>
  <si>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</si>
  <si>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</si>
  <si>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</si>
  <si>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</si>
  <si>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</si>
  <si>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</si>
  <si>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</si>
  <si>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</si>
  <si>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</si>
  <si>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</si>
  <si>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</si>
  <si>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</si>
  <si>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</si>
  <si>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</si>
  <si>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</si>
  <si>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</si>
  <si>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</si>
  <si>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</si>
  <si>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</si>
  <si>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</si>
  <si>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</si>
  <si>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</si>
  <si>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</si>
  <si>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</si>
  <si>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</si>
  <si>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</si>
  <si>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</si>
  <si>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</si>
  <si>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</si>
  <si>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</si>
  <si>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</si>
  <si>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</si>
  <si>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</si>
  <si>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</si>
  <si>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</si>
  <si>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</si>
  <si>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</si>
  <si>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</si>
  <si>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</si>
  <si>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</si>
  <si>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</si>
  <si>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</si>
  <si>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</si>
  <si>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</si>
  <si>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</si>
  <si>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</si>
  <si>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</si>
  <si>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</si>
  <si>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</si>
  <si>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</si>
  <si>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</si>
  <si>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</si>
  <si>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</si>
  <si>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</si>
  <si>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</si>
  <si>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</si>
  <si>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</si>
  <si>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</si>
  <si>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</si>
  <si>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</si>
  <si>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</si>
  <si>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</si>
  <si>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</si>
  <si>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</si>
  <si>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</si>
  <si>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</si>
  <si>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</si>
  <si>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</si>
  <si>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</si>
  <si>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</si>
  <si>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</si>
  <si>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</si>
  <si>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</si>
  <si>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</si>
  <si>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</si>
  <si>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</si>
  <si>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</si>
  <si>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</si>
  <si>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</si>
  <si>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</si>
  <si>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</si>
  <si>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</si>
  <si>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</si>
  <si>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</si>
  <si>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</si>
  <si>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</si>
  <si>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</si>
  <si>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</si>
  <si>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</si>
  <si>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</si>
  <si>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</si>
  <si>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</si>
  <si>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</si>
  <si>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</si>
  <si>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</si>
  <si>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</si>
  <si>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</si>
  <si>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</si>
  <si>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</si>
  <si>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</si>
  <si>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</si>
  <si>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</si>
  <si>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</si>
  <si>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</si>
  <si>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</si>
  <si>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</si>
  <si>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</si>
  <si>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</si>
  <si>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</si>
  <si>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</si>
  <si>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</si>
  <si>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</si>
  <si>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</si>
  <si>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</si>
  <si>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</si>
  <si>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</si>
  <si>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</si>
  <si>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</si>
  <si>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</si>
  <si>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</si>
  <si>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</si>
  <si>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</si>
  <si>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</si>
  <si>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</si>
  <si>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</si>
  <si>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</si>
  <si>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</si>
  <si>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</si>
  <si>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</si>
  <si>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</si>
  <si>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</si>
  <si>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</si>
  <si>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</si>
  <si>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</si>
  <si>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</si>
  <si>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</si>
  <si>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</si>
  <si>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</si>
  <si>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</si>
  <si>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</si>
  <si>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</si>
  <si>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</si>
  <si>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</si>
  <si>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</si>
  <si>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</si>
  <si>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</si>
  <si>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</si>
  <si>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</si>
  <si>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</si>
  <si>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</si>
  <si>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</si>
  <si>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</si>
  <si>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</si>
  <si>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</si>
  <si>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</si>
  <si>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</si>
  <si>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</si>
  <si>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</si>
  <si>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</si>
  <si>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</si>
  <si>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</si>
  <si>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</si>
  <si>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</si>
  <si>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</si>
  <si>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</si>
  <si>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</si>
  <si>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</si>
  <si>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</si>
  <si>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</si>
  <si>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</si>
  <si>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</si>
  <si>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</si>
  <si>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</si>
  <si>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</si>
  <si>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</si>
  <si>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</si>
  <si>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</si>
  <si>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</si>
  <si>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</si>
  <si>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</si>
  <si>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</si>
  <si>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</si>
  <si>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</si>
  <si>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</si>
  <si>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</si>
  <si>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</si>
  <si>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</si>
  <si>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</si>
  <si>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</si>
  <si>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</si>
  <si>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</si>
  <si>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</si>
  <si>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</si>
  <si>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</si>
  <si>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</si>
  <si>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</si>
  <si>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</si>
  <si>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</si>
  <si>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</si>
  <si>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</si>
  <si>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</si>
  <si>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</si>
  <si>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</si>
  <si>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</si>
  <si>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</si>
  <si>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</si>
  <si>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</si>
  <si>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</si>
  <si>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</si>
  <si>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</si>
  <si>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</si>
  <si>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</si>
  <si>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</si>
  <si>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</si>
  <si>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</si>
  <si>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</si>
  <si>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</si>
  <si>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</si>
  <si>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</si>
  <si>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</si>
  <si>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</si>
  <si>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</si>
  <si>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</si>
  <si>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</si>
  <si>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</si>
  <si>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</si>
  <si>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</si>
  <si>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</si>
  <si>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</si>
  <si>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</si>
  <si>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</si>
  <si>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</si>
  <si>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</si>
  <si>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</si>
  <si>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</si>
  <si>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</si>
  <si>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</si>
  <si>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</si>
  <si>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</si>
  <si>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</si>
  <si>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</si>
  <si>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</si>
  <si>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</si>
  <si>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</si>
  <si>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</si>
  <si>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</si>
  <si>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</si>
  <si>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</si>
  <si>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</si>
  <si>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</si>
  <si>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</si>
  <si>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</si>
  <si>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</si>
  <si>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</si>
  <si>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</si>
  <si>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</si>
  <si>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</si>
  <si>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</si>
  <si>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</si>
  <si>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</si>
  <si>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</si>
  <si>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</si>
  <si>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</si>
  <si>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</si>
  <si>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</si>
  <si>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</si>
  <si>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</si>
  <si>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</si>
  <si>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</si>
  <si>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</si>
  <si>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</si>
  <si>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</si>
  <si>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</si>
  <si>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</si>
  <si>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</si>
  <si>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</si>
  <si>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</si>
  <si>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</si>
  <si>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</si>
  <si>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</si>
  <si>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</si>
  <si>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</si>
  <si>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</si>
  <si>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</si>
  <si>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</si>
  <si>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</si>
  <si>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</si>
  <si>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</si>
  <si>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</si>
  <si>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</si>
  <si>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</si>
  <si>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</si>
  <si>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</si>
  <si>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</si>
  <si>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</si>
  <si>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</si>
  <si>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</si>
  <si>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</si>
  <si>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</si>
  <si>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</si>
  <si>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</si>
  <si>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</si>
  <si>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</si>
  <si>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</si>
  <si>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</si>
  <si>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</si>
  <si>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</si>
  <si>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</si>
  <si>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</si>
  <si>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</si>
  <si>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</si>
  <si>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</si>
  <si>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</si>
  <si>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</si>
  <si>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</si>
  <si>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</si>
  <si>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</si>
  <si>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</si>
  <si>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</si>
  <si>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</si>
  <si>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</si>
  <si>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</si>
  <si>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</si>
  <si>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</si>
  <si>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</si>
  <si>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</si>
  <si>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</si>
  <si>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</si>
  <si>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</si>
  <si>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</si>
  <si>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</si>
  <si>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</si>
  <si>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</si>
  <si>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</si>
  <si>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</si>
  <si>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</si>
  <si>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</si>
  <si>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</si>
  <si>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</si>
  <si>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</si>
  <si>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</si>
  <si>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</si>
  <si>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</si>
  <si>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</si>
  <si>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</si>
  <si>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</si>
  <si>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</si>
  <si>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</si>
  <si>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</si>
  <si>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</si>
  <si>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</si>
  <si>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</si>
  <si>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</si>
  <si>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</si>
  <si>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</si>
  <si>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</si>
  <si>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</si>
  <si>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</si>
  <si>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</si>
  <si>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</si>
  <si>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</si>
  <si>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</si>
  <si>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</si>
  <si>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</si>
  <si>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</si>
  <si>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</si>
  <si>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</si>
  <si>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</si>
  <si>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</si>
  <si>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</si>
  <si>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</si>
  <si>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</si>
  <si>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</si>
  <si>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</si>
  <si>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</si>
  <si>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</si>
  <si>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</si>
  <si>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</si>
  <si>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</si>
  <si>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</si>
  <si>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</si>
  <si>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</si>
  <si>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</si>
  <si>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</si>
  <si>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</si>
  <si>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</si>
  <si>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</si>
  <si>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</si>
  <si>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</si>
  <si>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</si>
  <si>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</si>
  <si>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</si>
  <si>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</si>
  <si>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</si>
  <si>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</si>
  <si>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</si>
  <si>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</si>
  <si>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</si>
  <si>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</si>
  <si>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</si>
  <si>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</si>
  <si>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</si>
  <si>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</si>
  <si>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</si>
  <si>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</si>
  <si>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</si>
  <si>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</si>
  <si>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</si>
  <si>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</si>
  <si>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</si>
  <si>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</si>
  <si>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</si>
  <si>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</si>
  <si>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</si>
  <si>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</si>
  <si>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</si>
  <si>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</si>
  <si>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</si>
  <si>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</si>
  <si>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</si>
  <si>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</si>
  <si>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</si>
  <si>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</si>
  <si>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</si>
  <si>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</si>
  <si>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</si>
  <si>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</si>
  <si>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</si>
  <si>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</si>
  <si>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</si>
  <si>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</si>
  <si>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</si>
  <si>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</si>
  <si>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</si>
  <si>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</si>
  <si>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</si>
  <si>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</si>
  <si>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</si>
  <si>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</si>
  <si>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</si>
  <si>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</si>
  <si>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</si>
  <si>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</si>
  <si>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</si>
  <si>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</si>
  <si>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</si>
  <si>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</si>
  <si>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</si>
  <si>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</si>
  <si>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</si>
  <si>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</si>
  <si>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</si>
  <si>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</si>
  <si>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</si>
  <si>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</si>
  <si>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</si>
  <si>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</si>
  <si>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</si>
  <si>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</si>
  <si>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</si>
  <si>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</si>
  <si>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</si>
  <si>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</si>
  <si>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</si>
  <si>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</si>
  <si>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</si>
  <si>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</si>
  <si>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</si>
  <si>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</si>
  <si>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</si>
  <si>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</si>
  <si>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</si>
  <si>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</si>
  <si>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</si>
  <si>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</si>
  <si>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</si>
  <si>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</si>
  <si>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</si>
  <si>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</si>
  <si>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</si>
  <si>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</si>
  <si>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</si>
  <si>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</si>
  <si>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</si>
  <si>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</si>
  <si>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</si>
  <si>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</si>
  <si>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</si>
  <si>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</si>
  <si>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</si>
  <si>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</si>
  <si>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</si>
  <si>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</si>
  <si>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</si>
  <si>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</si>
  <si>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</si>
  <si>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</si>
  <si>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</si>
  <si>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</si>
  <si>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</si>
  <si>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</si>
  <si>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</si>
  <si>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</si>
  <si>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</si>
  <si>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</si>
  <si>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</si>
  <si>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</si>
  <si>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</si>
  <si>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</si>
  <si>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</si>
  <si>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</si>
  <si>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</si>
  <si>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</si>
  <si>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</si>
  <si>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</si>
  <si>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</si>
  <si>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</si>
  <si>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</si>
  <si>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</si>
  <si>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</si>
  <si>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</si>
  <si>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</si>
  <si>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</si>
  <si>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</si>
  <si>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</si>
  <si>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</si>
  <si>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</si>
  <si>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</si>
  <si>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</si>
  <si>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</si>
  <si>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</si>
  <si>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</si>
  <si>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</si>
  <si>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</si>
  <si>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</si>
  <si>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</si>
  <si>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</si>
  <si>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</si>
  <si>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</si>
  <si>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</si>
  <si>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</si>
  <si>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</si>
  <si>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</si>
  <si>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</si>
  <si>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</si>
  <si>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</si>
  <si>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</si>
  <si>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</si>
  <si>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</si>
  <si>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</si>
  <si>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</si>
  <si>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</si>
  <si>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</si>
  <si>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</si>
  <si>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</si>
  <si>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</si>
  <si>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</si>
  <si>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</si>
  <si>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</si>
  <si>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</si>
  <si>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</si>
  <si>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</si>
  <si>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</si>
  <si>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</si>
  <si>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</si>
  <si>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</si>
  <si>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</si>
  <si>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</si>
  <si>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</si>
  <si>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</si>
  <si>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</si>
  <si>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</si>
  <si>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</si>
  <si>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</si>
  <si>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</si>
  <si>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</si>
  <si>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</si>
  <si>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</si>
  <si>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</si>
  <si>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</si>
  <si>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</si>
  <si>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</si>
  <si>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</si>
  <si>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</si>
  <si>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</si>
  <si>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</si>
  <si>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</si>
  <si>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</si>
  <si>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</si>
  <si>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</si>
  <si>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</si>
  <si>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</si>
  <si>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</si>
  <si>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</si>
  <si>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</si>
  <si>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</si>
  <si>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</si>
  <si>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</si>
  <si>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</si>
  <si>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</si>
  <si>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</si>
  <si>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</si>
  <si>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</si>
  <si>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</si>
  <si>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</si>
  <si>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</si>
  <si>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</si>
  <si>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</si>
  <si>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</si>
  <si>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</si>
  <si>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</si>
  <si>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</si>
  <si>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</si>
  <si>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</si>
  <si>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</si>
  <si>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</si>
  <si>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</si>
  <si>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</si>
  <si>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</si>
  <si>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</si>
  <si>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</si>
  <si>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</si>
  <si>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</si>
  <si>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</si>
  <si>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</si>
  <si>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</si>
  <si>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</si>
  <si>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</si>
  <si>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</si>
  <si>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</si>
  <si>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</si>
  <si>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</si>
  <si>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</si>
  <si>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</si>
  <si>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</si>
  <si>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</si>
  <si>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</si>
  <si>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</si>
  <si>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</si>
  <si>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</si>
  <si>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</si>
  <si>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</si>
  <si>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</si>
  <si>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</si>
  <si>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</si>
  <si>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</si>
  <si>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</si>
  <si>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</si>
  <si>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</si>
  <si>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</si>
  <si>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</si>
  <si>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</si>
  <si>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</si>
  <si>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</si>
  <si>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</si>
  <si>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</si>
  <si>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</si>
  <si>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</si>
  <si>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</si>
  <si>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</si>
  <si>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</si>
  <si>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</si>
  <si>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</si>
  <si>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</si>
  <si>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</si>
  <si>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</si>
  <si>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</si>
  <si>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</si>
  <si>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</si>
  <si>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</si>
  <si>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</si>
  <si>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</si>
  <si>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</si>
  <si>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</si>
  <si>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</si>
  <si>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</si>
  <si>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</si>
  <si>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</si>
  <si>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</si>
  <si>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</si>
  <si>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</si>
  <si>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</si>
  <si>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</si>
  <si>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</si>
  <si>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</si>
  <si>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</si>
  <si>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</si>
  <si>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</si>
  <si>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</si>
  <si>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</si>
  <si>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</si>
  <si>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</si>
  <si>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</si>
  <si>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</si>
  <si>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</si>
  <si>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</si>
  <si>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</si>
  <si>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</si>
  <si>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</si>
  <si>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</si>
  <si>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</si>
  <si>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</si>
  <si>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</si>
  <si>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</si>
  <si>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</si>
  <si>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</si>
  <si>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</si>
  <si>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</si>
  <si>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</si>
  <si>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</si>
  <si>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</si>
  <si>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</si>
  <si>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</si>
  <si>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</si>
  <si>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</si>
  <si>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</si>
  <si>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</si>
  <si>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</si>
  <si>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</si>
  <si>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</si>
  <si>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</si>
  <si>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</si>
  <si>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</si>
  <si>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</si>
  <si>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</si>
  <si>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</si>
  <si>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</si>
  <si>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</si>
  <si>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</si>
  <si>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</si>
  <si>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</si>
  <si>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</si>
  <si>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</si>
  <si>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</si>
  <si>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</si>
  <si>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</si>
  <si>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</si>
  <si>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</si>
  <si>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</si>
  <si>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</si>
  <si>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</si>
  <si>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</si>
  <si>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</si>
  <si>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</si>
  <si>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</si>
  <si>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</si>
  <si>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</si>
  <si>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</si>
  <si>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</si>
  <si>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</si>
  <si>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</si>
  <si>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</si>
  <si>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</si>
  <si>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</si>
  <si>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</si>
  <si>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</si>
  <si>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</si>
  <si>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</si>
  <si>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</si>
  <si>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</si>
  <si>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</si>
  <si>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</si>
  <si>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</si>
  <si>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</si>
  <si>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</si>
  <si>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</si>
  <si>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</si>
  <si>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</si>
  <si>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</si>
  <si>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</si>
  <si>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</si>
  <si>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</si>
  <si>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</si>
  <si>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</si>
  <si>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</si>
  <si>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</si>
  <si>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</si>
  <si>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</si>
  <si>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</si>
  <si>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</si>
  <si>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</si>
  <si>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</si>
  <si>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</si>
  <si>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</si>
  <si>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</si>
  <si>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</si>
  <si>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</si>
  <si>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</si>
  <si>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</si>
  <si>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</si>
  <si>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</si>
  <si>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</si>
  <si>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</si>
  <si>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</si>
  <si>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</si>
  <si>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</si>
  <si>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</si>
  <si>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</si>
  <si>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</si>
  <si>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</si>
  <si>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</si>
  <si>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</si>
  <si>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</si>
  <si>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</si>
  <si>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</si>
  <si>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</si>
  <si>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</si>
  <si>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</si>
  <si>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</si>
  <si>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</si>
  <si>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</si>
  <si>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</si>
  <si>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</si>
  <si>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</si>
  <si>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</si>
  <si>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</si>
  <si>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</si>
  <si>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</si>
  <si>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</si>
  <si>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</si>
  <si>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</si>
  <si>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</si>
  <si>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</si>
  <si>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</si>
  <si>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</si>
  <si>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</si>
  <si>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</si>
  <si>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</si>
  <si>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</si>
  <si>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</si>
  <si>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</si>
  <si>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</si>
  <si>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</si>
  <si>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</si>
  <si>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</si>
  <si>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</si>
  <si>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</si>
  <si>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</si>
  <si>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</si>
  <si>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</si>
  <si>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</si>
  <si>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</si>
  <si>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</si>
  <si>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</si>
  <si>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</si>
  <si>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</si>
  <si>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</si>
  <si>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</si>
  <si>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</si>
  <si>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</si>
  <si>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</si>
  <si>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</si>
  <si>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</si>
  <si>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</si>
  <si>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</si>
  <si>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</si>
  <si>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</si>
  <si>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</si>
  <si>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</si>
  <si>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</si>
  <si>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</si>
  <si>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</si>
  <si>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</si>
  <si>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</si>
  <si>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</si>
  <si>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</si>
  <si>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</si>
  <si>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</si>
  <si>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</si>
  <si>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</si>
  <si>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</si>
  <si>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</si>
  <si>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</si>
  <si>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</si>
  <si>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</si>
  <si>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</si>
  <si>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</si>
  <si>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</si>
  <si>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</si>
  <si>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</si>
  <si>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</si>
  <si>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</si>
  <si>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</si>
  <si>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</si>
  <si>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</si>
  <si>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</si>
  <si>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</si>
  <si>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</si>
  <si>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</si>
  <si>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</si>
  <si>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</si>
  <si>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</si>
  <si>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</si>
  <si>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</si>
  <si>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</si>
  <si>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</si>
  <si>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</si>
  <si>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</si>
  <si>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</si>
  <si>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</si>
  <si>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</si>
  <si>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</si>
  <si>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</si>
  <si>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</si>
  <si>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</si>
  <si>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</si>
  <si>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</si>
  <si>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</si>
  <si>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</si>
  <si>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</si>
  <si>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</si>
  <si>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</si>
  <si>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</si>
  <si>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</si>
  <si>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</si>
  <si>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</si>
  <si>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</si>
  <si>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</si>
  <si>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</si>
  <si>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</si>
  <si>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</si>
  <si>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</si>
  <si>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</si>
  <si>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</si>
  <si>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</si>
  <si>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</si>
  <si>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</si>
  <si>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</si>
  <si>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</si>
  <si>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</si>
  <si>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</si>
  <si>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</si>
  <si>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</si>
  <si>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</si>
  <si>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</si>
  <si>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</si>
  <si>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</si>
  <si>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</si>
  <si>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</si>
  <si>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</si>
  <si>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</si>
  <si>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</si>
  <si>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</si>
  <si>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</si>
  <si>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</si>
  <si>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</si>
  <si>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</si>
  <si>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</si>
  <si>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</si>
  <si>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</si>
  <si>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</si>
  <si>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</si>
  <si>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</si>
  <si>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</si>
  <si>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</si>
  <si>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</si>
  <si>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</si>
  <si>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</si>
  <si>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</si>
  <si>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</si>
  <si>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</si>
  <si>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</si>
  <si>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</si>
  <si>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</si>
  <si>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</si>
  <si>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</si>
  <si>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</si>
  <si>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</si>
  <si>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</si>
  <si>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</si>
  <si>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</si>
  <si>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</si>
  <si>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</si>
  <si>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</si>
  <si>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</si>
  <si>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</si>
  <si>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</si>
  <si>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</si>
  <si>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</si>
  <si>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</si>
  <si>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</si>
  <si>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</si>
  <si>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</si>
  <si>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</si>
  <si>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</si>
  <si>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</si>
  <si>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</si>
  <si>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</si>
  <si>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</si>
  <si>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</si>
  <si>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</si>
  <si>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</si>
  <si>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</si>
  <si>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</si>
  <si>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</si>
  <si>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</si>
  <si>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</si>
  <si>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</si>
  <si>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</si>
  <si>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</si>
  <si>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</si>
  <si>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</si>
  <si>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</si>
  <si>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</si>
  <si>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</si>
  <si>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</si>
  <si>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</si>
  <si>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</si>
  <si>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</si>
  <si>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</si>
  <si>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</si>
  <si>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</si>
  <si>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</si>
  <si>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</si>
  <si>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</si>
  <si>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</si>
  <si>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</si>
  <si>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</si>
  <si>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</si>
  <si>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</si>
  <si>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</si>
  <si>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</si>
  <si>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</si>
  <si>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</si>
  <si>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</si>
  <si>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</si>
  <si>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</si>
  <si>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</si>
  <si>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</si>
  <si>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</si>
  <si>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</si>
  <si>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</si>
  <si>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</si>
  <si>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</si>
  <si>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</si>
  <si>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</si>
  <si>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</si>
  <si>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</si>
  <si>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</si>
  <si>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</si>
  <si>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</si>
  <si>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</si>
  <si>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</si>
  <si>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</si>
  <si>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</si>
  <si>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</si>
  <si>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</si>
  <si>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</si>
  <si>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</si>
  <si>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</si>
  <si>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</si>
  <si>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</si>
  <si>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</si>
  <si>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</si>
  <si>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</si>
  <si>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</si>
  <si>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</si>
  <si>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</si>
  <si>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</si>
  <si>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</si>
  <si>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</si>
  <si>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</si>
  <si>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</si>
  <si>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</si>
  <si>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</si>
  <si>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</si>
  <si>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</si>
  <si>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</si>
  <si>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</si>
  <si>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</si>
  <si>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</si>
  <si>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</si>
  <si>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</si>
  <si>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</si>
  <si>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</si>
  <si>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</si>
  <si>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</si>
  <si>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</si>
  <si>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</si>
  <si>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</si>
  <si>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</si>
  <si>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</si>
  <si>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</si>
  <si>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</si>
  <si>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</si>
  <si>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</si>
  <si>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</si>
  <si>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</si>
  <si>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</si>
  <si>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</si>
  <si>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</si>
  <si>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</si>
  <si>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</si>
  <si>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</si>
  <si>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</si>
  <si>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</si>
  <si>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</si>
  <si>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</si>
  <si>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</si>
  <si>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</si>
  <si>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</si>
  <si>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</si>
  <si>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</si>
  <si>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</si>
  <si>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</si>
  <si>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</si>
  <si>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</si>
  <si>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</si>
  <si>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</si>
  <si>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</si>
  <si>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</si>
  <si>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</si>
  <si>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</si>
  <si>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</si>
  <si>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</si>
  <si>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</si>
  <si>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</si>
  <si>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</si>
  <si>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</si>
  <si>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</si>
  <si>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</si>
  <si>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</si>
  <si>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</si>
  <si>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</si>
  <si>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</si>
  <si>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</si>
  <si>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</si>
  <si>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</si>
  <si>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</si>
  <si>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</si>
  <si>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</si>
  <si>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</si>
  <si>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</si>
  <si>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</si>
  <si>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</si>
  <si>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</si>
  <si>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</si>
  <si>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</si>
  <si>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</si>
  <si>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</si>
  <si>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</si>
  <si>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</si>
  <si>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</si>
  <si>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</si>
  <si>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</si>
  <si>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</si>
  <si>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</si>
  <si>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</si>
  <si>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</si>
  <si>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</si>
  <si>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</si>
  <si>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</si>
  <si>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</si>
  <si>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</si>
  <si>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</si>
  <si>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</si>
  <si>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</si>
  <si>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</si>
  <si>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</si>
  <si>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</si>
  <si>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</si>
  <si>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</si>
  <si>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</si>
  <si>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</si>
  <si>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</si>
  <si>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</si>
  <si>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</si>
  <si>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</si>
  <si>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</si>
  <si>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</si>
  <si>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</si>
  <si>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</si>
  <si>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</si>
  <si>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</si>
  <si>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</si>
  <si>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</si>
  <si>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</si>
  <si>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</si>
  <si>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</si>
  <si>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</si>
  <si>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</si>
  <si>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</si>
  <si>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</si>
  <si>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</si>
  <si>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</si>
  <si>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</si>
  <si>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</si>
  <si>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</si>
  <si>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</si>
  <si>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</si>
  <si>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</si>
  <si>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</si>
  <si>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</si>
  <si>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</si>
  <si>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</si>
  <si>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</si>
  <si>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</si>
  <si>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</si>
  <si>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</si>
  <si>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</si>
  <si>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</si>
  <si>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</si>
  <si>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</si>
  <si>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</si>
  <si>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</si>
  <si>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</si>
  <si>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</si>
  <si>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</si>
  <si>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</si>
  <si>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</si>
  <si>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</si>
  <si>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</si>
  <si>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</si>
  <si>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</si>
  <si>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</si>
  <si>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</si>
  <si>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</si>
  <si>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</si>
  <si>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</si>
  <si>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</si>
  <si>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</si>
  <si>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</si>
  <si>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</si>
  <si>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</si>
  <si>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</si>
  <si>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</si>
  <si>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</si>
  <si>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</si>
  <si>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</si>
  <si>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</si>
  <si>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</si>
  <si>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</si>
  <si>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</si>
  <si>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</si>
  <si>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</si>
  <si>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</si>
  <si>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</si>
  <si>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</si>
  <si>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</si>
  <si>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</si>
  <si>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</si>
  <si>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</si>
  <si>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</si>
  <si>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</si>
  <si>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</si>
  <si>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</si>
  <si>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</si>
  <si>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</si>
  <si>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</si>
  <si>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</si>
  <si>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</si>
  <si>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</si>
  <si>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</si>
  <si>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</si>
  <si>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</si>
  <si>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</si>
  <si>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</si>
  <si>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</si>
  <si>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</si>
  <si>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</si>
  <si>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</si>
  <si>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</si>
  <si>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</si>
  <si>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</si>
  <si>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</si>
  <si>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</si>
  <si>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</si>
  <si>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</si>
  <si>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</si>
  <si>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</si>
  <si>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</si>
  <si>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</si>
  <si>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</si>
  <si>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</si>
  <si>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</si>
  <si>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</si>
  <si>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</si>
  <si>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</si>
  <si>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</si>
  <si>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</si>
  <si>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</si>
  <si>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</si>
  <si>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</si>
  <si>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</si>
  <si>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</si>
  <si>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</si>
  <si>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</si>
  <si>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</si>
  <si>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</si>
  <si>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</si>
  <si>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</si>
  <si>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</si>
  <si>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</si>
  <si>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</si>
  <si>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</si>
  <si>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</si>
  <si>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</si>
  <si>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</si>
  <si>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</si>
  <si>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</si>
  <si>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</si>
  <si>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</si>
  <si>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</si>
  <si>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</si>
  <si>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</si>
  <si>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</si>
  <si>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</si>
  <si>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</si>
  <si>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</si>
  <si>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</si>
  <si>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</si>
  <si>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</si>
  <si>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</si>
  <si>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</si>
  <si>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</si>
  <si>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</si>
  <si>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</si>
  <si>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</si>
  <si>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</si>
  <si>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</si>
  <si>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</si>
  <si>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</si>
  <si>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</si>
  <si>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</si>
  <si>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</si>
  <si>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</si>
  <si>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</si>
  <si>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</si>
  <si>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</si>
  <si>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</si>
  <si>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</si>
  <si>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</si>
  <si>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</si>
  <si>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</si>
  <si>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</si>
  <si>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</si>
  <si>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</si>
  <si>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</si>
  <si>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</si>
  <si>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</si>
  <si>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</si>
  <si>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</si>
  <si>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</si>
  <si>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</si>
  <si>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</si>
  <si>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</si>
  <si>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</si>
  <si>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</si>
  <si>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</si>
  <si>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</si>
  <si>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</si>
  <si>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</si>
  <si>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</si>
  <si>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</si>
  <si>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</si>
  <si>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</si>
  <si>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</si>
  <si>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</si>
  <si>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</si>
  <si>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</si>
  <si>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</si>
  <si>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</si>
  <si>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</si>
  <si>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</si>
  <si>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</si>
  <si>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</si>
  <si>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</si>
  <si>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</si>
  <si>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</si>
  <si>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</si>
  <si>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</si>
  <si>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</si>
  <si>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</si>
  <si>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</si>
  <si>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</si>
  <si>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</si>
  <si>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</si>
  <si>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</si>
  <si>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</si>
  <si>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</si>
  <si>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</si>
  <si>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</si>
  <si>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</si>
  <si>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</si>
  <si>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</si>
  <si>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</si>
  <si>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</si>
  <si>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</si>
  <si>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</si>
  <si>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</si>
  <si>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</si>
  <si>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</si>
  <si>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</si>
  <si>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</si>
  <si>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</si>
  <si>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</si>
  <si>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</si>
  <si>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</si>
  <si>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</si>
  <si>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</si>
  <si>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</si>
  <si>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</si>
  <si>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</si>
  <si>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</si>
  <si>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</si>
  <si>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</si>
  <si>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</si>
  <si>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</si>
  <si>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</si>
  <si>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</si>
  <si>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</si>
  <si>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</si>
  <si>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</si>
  <si>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</si>
  <si>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</si>
  <si>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</si>
  <si>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</si>
  <si>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</si>
  <si>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</si>
  <si>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</si>
  <si>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</si>
  <si>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</si>
  <si>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</si>
  <si>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</si>
  <si>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</si>
  <si>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</si>
  <si>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</si>
  <si>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</si>
  <si>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</si>
  <si>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</si>
  <si>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</si>
  <si>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</si>
  <si>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</si>
  <si>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</si>
  <si>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</si>
  <si>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</si>
  <si>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</si>
  <si>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</si>
  <si>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</si>
  <si>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</si>
  <si>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</si>
  <si>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</si>
  <si>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</si>
  <si>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</si>
  <si>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</si>
  <si>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</si>
  <si>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</si>
  <si>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</si>
  <si>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</si>
  <si>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</si>
  <si>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</si>
  <si>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</si>
  <si>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</si>
  <si>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</si>
  <si>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</si>
  <si>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</si>
  <si>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</si>
  <si>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</si>
  <si>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</si>
  <si>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</si>
  <si>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</si>
  <si>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</si>
  <si>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</si>
  <si>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</si>
  <si>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</si>
  <si>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</si>
  <si>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</si>
  <si>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</si>
  <si>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</si>
  <si>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</si>
  <si>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</si>
  <si>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</si>
  <si>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</si>
  <si>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</si>
  <si>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</si>
  <si>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</si>
  <si>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</si>
  <si>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</si>
  <si>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</si>
  <si>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</si>
  <si>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</si>
  <si>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</si>
  <si>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</si>
  <si>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</si>
  <si>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</si>
  <si>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</si>
  <si>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</si>
  <si>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</si>
  <si>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</si>
  <si>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</si>
  <si>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</si>
  <si>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</si>
  <si>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</si>
  <si>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</si>
  <si>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</si>
  <si>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</si>
  <si>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</si>
  <si>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</si>
  <si>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</si>
  <si>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</si>
  <si>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</si>
  <si>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</si>
  <si>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</si>
  <si>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</si>
  <si>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</si>
  <si>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</si>
  <si>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</si>
  <si>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</si>
  <si>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</si>
  <si>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</si>
  <si>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</si>
  <si>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</si>
  <si>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</si>
  <si>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</si>
  <si>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</si>
  <si>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</si>
  <si>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</si>
  <si>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</si>
  <si>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</si>
  <si>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</si>
  <si>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</si>
  <si>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</si>
  <si>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</si>
  <si>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</si>
  <si>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</si>
  <si>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</si>
  <si>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</si>
  <si>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</si>
  <si>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</si>
  <si>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</si>
  <si>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</si>
  <si>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</si>
  <si>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</si>
  <si>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</si>
  <si>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</si>
  <si>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</si>
  <si>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</si>
  <si>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</si>
  <si>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</si>
  <si>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</si>
  <si>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</si>
  <si>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</si>
  <si>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</si>
  <si>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</si>
  <si>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</si>
  <si>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</si>
  <si>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</si>
  <si>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</si>
  <si>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</si>
  <si>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</si>
  <si>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</si>
  <si>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</si>
  <si>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</si>
  <si>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</si>
  <si>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</si>
  <si>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</si>
  <si>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</si>
  <si>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</si>
  <si>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</si>
  <si>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</si>
  <si>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</si>
  <si>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</si>
  <si>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</si>
  <si>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</si>
  <si>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</si>
  <si>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</si>
  <si>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</si>
  <si>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</si>
  <si>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</si>
  <si>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</si>
  <si>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</si>
  <si>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</si>
  <si>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</si>
  <si>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</si>
  <si>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</si>
  <si>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</si>
  <si>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</si>
  <si>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</si>
  <si>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</si>
  <si>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</si>
  <si>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</si>
  <si>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</si>
  <si>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</si>
  <si>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</si>
  <si>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</si>
  <si>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</si>
  <si>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</si>
  <si>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</si>
  <si>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</si>
  <si>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</si>
  <si>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</si>
  <si>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</si>
  <si>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</si>
  <si>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</si>
  <si>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</si>
  <si>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</si>
  <si>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</si>
  <si>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</si>
  <si>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</si>
  <si>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</si>
  <si>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</si>
  <si>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</si>
  <si>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</si>
  <si>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</si>
  <si>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</si>
  <si>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</si>
  <si>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</si>
  <si>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</si>
  <si>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</si>
  <si>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</si>
  <si>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</si>
  <si>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</si>
  <si>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</si>
  <si>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</si>
  <si>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</si>
  <si>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</si>
  <si>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</si>
  <si>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</si>
  <si>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</si>
  <si>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</si>
  <si>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</si>
  <si>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</si>
  <si>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</si>
  <si>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</si>
  <si>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</si>
  <si>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</si>
  <si>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</si>
  <si>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</si>
  <si>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</si>
  <si>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</si>
  <si>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</si>
  <si>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</si>
  <si>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</si>
  <si>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</si>
  <si>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</si>
  <si>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</si>
  <si>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</si>
  <si>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</si>
  <si>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</si>
  <si>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</si>
  <si>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</si>
  <si>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</si>
  <si>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</si>
  <si>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</si>
  <si>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</si>
  <si>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</si>
  <si>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</si>
  <si>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</si>
  <si>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</si>
  <si>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</si>
  <si>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</si>
  <si>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</si>
  <si>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</si>
  <si>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</si>
  <si>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</si>
  <si>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</si>
  <si>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</si>
  <si>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</si>
  <si>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</si>
  <si>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</si>
  <si>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</si>
  <si>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</si>
  <si>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</si>
  <si>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</si>
  <si>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</si>
  <si>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</si>
  <si>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</si>
  <si>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</si>
  <si>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</si>
  <si>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</si>
  <si>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</si>
  <si>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</si>
  <si>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</si>
  <si>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</si>
  <si>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</si>
  <si>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</si>
  <si>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</si>
  <si>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</si>
  <si>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</si>
  <si>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</si>
  <si>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</si>
  <si>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</si>
  <si>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</si>
  <si>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</si>
  <si>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</si>
  <si>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</si>
  <si>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</si>
  <si>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</si>
  <si>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</si>
  <si>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</si>
  <si>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</si>
  <si>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</si>
  <si>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</si>
  <si>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</si>
  <si>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</si>
  <si>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</si>
  <si>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</si>
  <si>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</si>
  <si>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</si>
  <si>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</si>
  <si>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</si>
  <si>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</si>
  <si>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</si>
  <si>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</si>
  <si>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</si>
  <si>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</si>
  <si>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</si>
  <si>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</si>
  <si>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</si>
  <si>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</si>
  <si>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</si>
  <si>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</si>
  <si>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</si>
  <si>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</si>
  <si>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</si>
  <si>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</si>
  <si>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</si>
  <si>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</si>
  <si>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</si>
  <si>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</si>
  <si>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</si>
  <si>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</si>
  <si>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</si>
  <si>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</si>
  <si>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</si>
  <si>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</si>
  <si>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</si>
  <si>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</si>
  <si>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</si>
  <si>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</si>
  <si>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</si>
  <si>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</si>
  <si>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</si>
  <si>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</si>
  <si>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</si>
  <si>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</si>
  <si>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</si>
  <si>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</si>
  <si>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</si>
  <si>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</si>
  <si>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</si>
  <si>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</si>
  <si>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</si>
  <si>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</si>
  <si>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</si>
  <si>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</si>
  <si>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</si>
  <si>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</si>
  <si>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</si>
  <si>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</si>
  <si>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</si>
  <si>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</si>
  <si>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</si>
  <si>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</si>
  <si>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</si>
  <si>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</si>
  <si>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</si>
  <si>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</si>
  <si>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</si>
  <si>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</si>
  <si>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</si>
  <si>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</si>
  <si>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</si>
  <si>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</si>
  <si>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</si>
  <si>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</si>
  <si>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</si>
  <si>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</si>
  <si>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</si>
  <si>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</si>
  <si>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</si>
  <si>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</si>
  <si>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</si>
  <si>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</si>
  <si>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</si>
  <si>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</si>
  <si>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</si>
  <si>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</si>
  <si>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</si>
  <si>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</si>
  <si>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</si>
  <si>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</si>
  <si>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</si>
  <si>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</si>
  <si>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</si>
  <si>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</si>
  <si>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</si>
  <si>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</si>
  <si>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</si>
  <si>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</si>
  <si>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</si>
  <si>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</si>
  <si>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</si>
  <si>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</si>
  <si>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</si>
  <si>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</si>
  <si>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</si>
  <si>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</si>
  <si>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</si>
  <si>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</si>
  <si>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</si>
  <si>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</si>
  <si>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</si>
  <si>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</si>
  <si>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</si>
  <si>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</si>
  <si>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</si>
  <si>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</si>
  <si>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</si>
  <si>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</si>
  <si>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</si>
  <si>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</si>
  <si>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</si>
  <si>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</si>
  <si>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</si>
  <si>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</si>
  <si>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</si>
  <si>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</si>
  <si>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</si>
  <si>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</si>
  <si>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</si>
  <si>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</si>
  <si>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</si>
  <si>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</si>
  <si>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</si>
  <si>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</si>
  <si>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</si>
  <si>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</si>
  <si>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</si>
  <si>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</si>
  <si>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</si>
  <si>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</si>
  <si>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</si>
  <si>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</si>
  <si>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</si>
  <si>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</si>
  <si>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</si>
  <si>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</si>
  <si>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</si>
  <si>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</si>
  <si>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</si>
  <si>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</si>
  <si>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</si>
  <si>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</si>
  <si>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</si>
  <si>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</si>
  <si>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</si>
  <si>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</si>
  <si>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</si>
  <si>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</si>
  <si>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</si>
  <si>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</si>
  <si>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</si>
  <si>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</si>
  <si>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</si>
  <si>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</si>
  <si>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</si>
  <si>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</si>
  <si>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</si>
  <si>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</si>
  <si>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</si>
  <si>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</si>
  <si>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</si>
  <si>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</si>
  <si>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</si>
  <si>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</si>
  <si>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</si>
  <si>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</si>
  <si>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</si>
  <si>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</si>
  <si>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</si>
  <si>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</si>
  <si>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</si>
  <si>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</si>
  <si>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</si>
  <si>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</si>
  <si>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</si>
  <si>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</si>
  <si>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</si>
  <si>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</si>
  <si>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</si>
  <si>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</si>
  <si>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</si>
  <si>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</si>
  <si>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</si>
  <si>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</si>
  <si>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</si>
  <si>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</si>
  <si>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</si>
  <si>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</si>
  <si>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</si>
  <si>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</si>
  <si>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</si>
  <si>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</si>
  <si>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</si>
  <si>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</si>
  <si>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</si>
  <si>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</si>
  <si>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</si>
  <si>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</si>
  <si>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</si>
  <si>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</si>
  <si>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</si>
  <si>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</si>
  <si>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</si>
  <si>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</si>
  <si>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</si>
  <si>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</si>
  <si>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</si>
  <si>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</si>
  <si>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</si>
  <si>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</si>
  <si>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</si>
  <si>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</si>
  <si>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</si>
  <si>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</si>
  <si>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</si>
  <si>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</si>
  <si>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</si>
  <si>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</si>
  <si>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</si>
  <si>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</si>
  <si>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</si>
  <si>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</si>
  <si>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</si>
  <si>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</si>
  <si>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</si>
  <si>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</si>
  <si>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</si>
  <si>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</si>
  <si>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</si>
  <si>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</si>
  <si>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</si>
  <si>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</si>
  <si>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</si>
  <si>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</si>
  <si>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</si>
  <si>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</si>
  <si>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</si>
  <si>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</si>
  <si>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</si>
  <si>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</si>
  <si>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</si>
  <si>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</si>
  <si>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</si>
  <si>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</si>
  <si>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</si>
  <si>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</si>
  <si>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</si>
  <si>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</si>
  <si>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</si>
  <si>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</si>
  <si>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</si>
  <si>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</si>
  <si>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</si>
  <si>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</si>
  <si>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</si>
  <si>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</si>
  <si>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</si>
  <si>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</si>
  <si>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</si>
  <si>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</si>
  <si>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</si>
  <si>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</si>
  <si>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</si>
  <si>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</si>
  <si>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</si>
  <si>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</si>
  <si>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</si>
  <si>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</si>
  <si>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</si>
  <si>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</si>
  <si>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</si>
  <si>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</si>
  <si>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</si>
  <si>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</si>
  <si>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</si>
  <si>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</si>
  <si>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</si>
  <si>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</si>
  <si>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</si>
  <si>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</si>
  <si>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</si>
  <si>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</si>
  <si>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</si>
  <si>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</si>
  <si>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</si>
  <si>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</si>
  <si>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</si>
  <si>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</si>
  <si>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</si>
  <si>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</si>
  <si>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</si>
  <si>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</si>
  <si>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</si>
  <si>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</si>
  <si>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</si>
  <si>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</si>
  <si>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</si>
  <si>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</si>
  <si>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</si>
  <si>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</si>
  <si>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</si>
  <si>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</si>
  <si>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</si>
  <si>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</si>
  <si>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</si>
  <si>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</si>
  <si>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</si>
  <si>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</si>
  <si>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</si>
  <si>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</si>
  <si>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</si>
  <si>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</si>
  <si>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</si>
  <si>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</si>
  <si>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</si>
  <si>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</si>
  <si>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</si>
  <si>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</si>
  <si>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</si>
  <si>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</si>
  <si>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</si>
  <si>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</si>
  <si>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</si>
  <si>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</si>
  <si>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</si>
  <si>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</si>
  <si>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</si>
  <si>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</si>
  <si>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</si>
  <si>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</si>
  <si>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</si>
  <si>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</si>
  <si>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</si>
  <si>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</si>
  <si>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</si>
  <si>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</si>
  <si>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</si>
  <si>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</si>
  <si>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</si>
  <si>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</si>
  <si>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</si>
  <si>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</si>
  <si>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</si>
  <si>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</si>
  <si>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</si>
  <si>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</si>
  <si>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</si>
  <si>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</si>
  <si>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</si>
  <si>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</si>
  <si>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</si>
  <si>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</si>
  <si>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</si>
  <si>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</si>
  <si>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</si>
  <si>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</si>
  <si>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</si>
  <si>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</si>
  <si>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</si>
  <si>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</si>
  <si>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</si>
  <si>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</si>
  <si>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</si>
  <si>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</si>
  <si>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</si>
  <si>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</si>
  <si>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</si>
  <si>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</si>
  <si>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</si>
  <si>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</si>
  <si>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</si>
  <si>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</si>
  <si>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</si>
  <si>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</si>
  <si>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</si>
  <si>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</si>
  <si>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</si>
  <si>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</si>
  <si>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</si>
  <si>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</si>
  <si>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</si>
  <si>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</si>
  <si>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</si>
  <si>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</si>
  <si>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</si>
  <si>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</si>
  <si>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</si>
  <si>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</si>
  <si>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</si>
  <si>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</si>
  <si>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</si>
  <si>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</si>
  <si>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</si>
  <si>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</si>
  <si>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</si>
  <si>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</si>
  <si>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</si>
  <si>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</si>
  <si>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</si>
  <si>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</si>
  <si>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</si>
  <si>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</si>
  <si>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</si>
  <si>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</si>
  <si>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</si>
  <si>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</si>
  <si>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</si>
  <si>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</si>
  <si>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</si>
  <si>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</si>
  <si>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</si>
  <si>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</si>
  <si>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</si>
  <si>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</si>
  <si>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</si>
  <si>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</si>
  <si>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</si>
  <si>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</si>
  <si>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</si>
  <si>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</si>
  <si>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</si>
  <si>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</si>
  <si>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</si>
  <si>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</si>
  <si>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</si>
  <si>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</si>
  <si>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</si>
  <si>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</si>
  <si>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</si>
  <si>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</si>
  <si>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</si>
  <si>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</si>
  <si>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</si>
  <si>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</si>
  <si>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</si>
  <si>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</si>
  <si>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</si>
  <si>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</si>
  <si>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</si>
  <si>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</si>
  <si>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</si>
  <si>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</si>
  <si>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</si>
  <si>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</si>
  <si>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</si>
  <si>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</si>
  <si>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</si>
  <si>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</si>
  <si>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</si>
  <si>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</si>
  <si>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</si>
  <si>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</si>
  <si>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</si>
  <si>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</si>
  <si>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</si>
  <si>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</si>
  <si>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</si>
  <si>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</si>
  <si>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</si>
  <si>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</si>
  <si>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</si>
  <si>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</si>
  <si>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</si>
  <si>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</si>
  <si>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</si>
  <si>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</si>
  <si>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</si>
  <si>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</si>
  <si>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</si>
  <si>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</si>
  <si>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</si>
  <si>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</si>
  <si>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</si>
  <si>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</si>
  <si>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</si>
  <si>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</si>
  <si>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</si>
  <si>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</si>
  <si>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</si>
  <si>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</si>
  <si>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</si>
  <si>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</si>
  <si>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</si>
  <si>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</si>
  <si>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</si>
  <si>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</si>
  <si>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</si>
  <si>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</si>
  <si>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</si>
  <si>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</si>
  <si>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</si>
  <si>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</si>
  <si>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</si>
  <si>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</si>
  <si>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</si>
  <si>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</si>
  <si>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</si>
  <si>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</si>
  <si>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</si>
  <si>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</si>
  <si>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</si>
  <si>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</si>
  <si>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</si>
  <si>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</si>
  <si>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</si>
  <si>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</si>
  <si>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</si>
  <si>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</si>
  <si>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</si>
  <si>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</si>
  <si>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</si>
  <si>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</si>
  <si>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</si>
  <si>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</si>
  <si>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</si>
  <si>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</si>
  <si>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</si>
  <si>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</si>
  <si>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</si>
  <si>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</si>
  <si>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</si>
  <si>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</si>
  <si>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</si>
  <si>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</si>
  <si>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</si>
  <si>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</si>
  <si>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</si>
  <si>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</si>
  <si>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</si>
  <si>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</si>
  <si>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</si>
  <si>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</si>
  <si>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</si>
  <si>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</si>
  <si>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</si>
  <si>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</si>
  <si>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</si>
  <si>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</si>
  <si>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</si>
  <si>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</si>
  <si>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</si>
  <si>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</si>
  <si>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</si>
  <si>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</si>
  <si>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</si>
  <si>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</si>
  <si>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</si>
  <si>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</si>
  <si>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</si>
  <si>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</si>
  <si>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</si>
  <si>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</si>
  <si>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</si>
  <si>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</si>
  <si>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</si>
  <si>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</si>
  <si>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</si>
  <si>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</si>
  <si>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</si>
  <si>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</si>
  <si>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</si>
  <si>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</si>
  <si>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</si>
  <si>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</si>
  <si>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</si>
  <si>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</si>
  <si>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</si>
  <si>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</si>
  <si>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</si>
  <si>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</si>
  <si>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</si>
  <si>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</si>
  <si>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</si>
  <si>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</si>
  <si>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</si>
  <si>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</si>
  <si>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</si>
  <si>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</si>
  <si>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</si>
  <si>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</si>
  <si>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</si>
  <si>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</si>
  <si>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</si>
  <si>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</si>
  <si>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</si>
  <si>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</si>
  <si>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</si>
  <si>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</si>
  <si>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</si>
  <si>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</si>
  <si>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</si>
  <si>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</si>
  <si>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</si>
  <si>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</si>
  <si>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</si>
  <si>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</si>
  <si>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</si>
  <si>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</si>
  <si>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</si>
  <si>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</si>
  <si>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</si>
  <si>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</si>
  <si>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</si>
  <si>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</si>
  <si>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</si>
  <si>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</si>
  <si>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</si>
  <si>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</si>
  <si>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</si>
  <si>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</si>
  <si>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</si>
  <si>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</si>
  <si>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</si>
  <si>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</si>
  <si>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</si>
  <si>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</si>
  <si>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</si>
  <si>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</si>
  <si>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</si>
  <si>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</si>
  <si>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</si>
  <si>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</si>
  <si>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</si>
  <si>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</si>
  <si>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</si>
  <si>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</si>
  <si>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</si>
  <si>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</si>
  <si>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</si>
  <si>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</si>
  <si>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</si>
  <si>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</si>
  <si>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</si>
  <si>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</si>
  <si>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</si>
  <si>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</si>
  <si>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</si>
  <si>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</si>
  <si>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</si>
  <si>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</si>
  <si>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</si>
  <si>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</si>
  <si>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</si>
  <si>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</si>
  <si>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</si>
  <si>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</si>
  <si>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</si>
  <si>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</si>
  <si>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</si>
  <si>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</si>
  <si>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</si>
  <si>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</si>
  <si>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</si>
  <si>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</si>
  <si>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</si>
  <si>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</si>
  <si>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</si>
  <si>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</si>
  <si>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</si>
  <si>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</si>
  <si>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</si>
  <si>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</si>
  <si>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</si>
  <si>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</si>
  <si>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</si>
  <si>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</si>
  <si>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</si>
  <si>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</si>
  <si>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</si>
  <si>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</si>
  <si>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</si>
  <si>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</si>
  <si>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</si>
  <si>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</si>
  <si>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</si>
  <si>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</si>
  <si>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</si>
  <si>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</si>
  <si>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</si>
  <si>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</si>
  <si>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</si>
  <si>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</si>
  <si>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</si>
  <si>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</si>
  <si>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</si>
  <si>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</si>
  <si>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</si>
  <si>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</si>
  <si>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</si>
  <si>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</si>
  <si>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</si>
  <si>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</si>
  <si>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</si>
  <si>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</si>
  <si>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</si>
  <si>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</si>
  <si>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</si>
  <si>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</si>
  <si>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</si>
  <si>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</si>
  <si>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</si>
  <si>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</si>
  <si>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</si>
  <si>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</si>
  <si>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</si>
  <si>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</si>
  <si>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</si>
  <si>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</si>
  <si>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</si>
  <si>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</si>
  <si>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</si>
  <si>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</si>
  <si>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</si>
  <si>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</si>
  <si>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</si>
  <si>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</si>
  <si>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</si>
  <si>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</si>
  <si>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</si>
  <si>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</si>
  <si>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</si>
  <si>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</si>
  <si>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</si>
  <si>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</si>
  <si>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</si>
  <si>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</si>
  <si>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</si>
  <si>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</si>
  <si>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</si>
  <si>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</si>
  <si>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</si>
  <si>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</si>
  <si>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</si>
  <si>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</si>
  <si>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</si>
  <si>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</si>
  <si>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</si>
  <si>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</si>
  <si>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</si>
  <si>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</si>
  <si>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</si>
  <si>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</si>
  <si>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</si>
  <si>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</si>
  <si>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</si>
  <si>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</si>
  <si>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</si>
  <si>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</si>
  <si>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</si>
  <si>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</si>
  <si>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</si>
  <si>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</si>
  <si>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</si>
  <si>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</si>
  <si>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</si>
  <si>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</si>
  <si>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</si>
  <si>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</si>
  <si>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</si>
  <si>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</si>
  <si>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</si>
  <si>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</si>
  <si>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</si>
  <si>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</si>
  <si>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</si>
  <si>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</si>
  <si>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</si>
  <si>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</si>
  <si>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</si>
  <si>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</si>
  <si>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</si>
  <si>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</si>
  <si>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</si>
  <si>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</si>
  <si>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</si>
  <si>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</si>
  <si>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</si>
  <si>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</si>
  <si>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</si>
  <si>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</si>
  <si>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</si>
  <si>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</si>
  <si>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</si>
  <si>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</si>
  <si>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</si>
  <si>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</si>
  <si>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</si>
  <si>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</si>
  <si>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</si>
  <si>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</si>
  <si>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</si>
  <si>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</si>
  <si>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</si>
  <si>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</si>
  <si>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</si>
  <si>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</si>
  <si>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</si>
  <si>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</si>
  <si>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</si>
  <si>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</si>
  <si>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</si>
  <si>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</si>
  <si>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</si>
  <si>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</si>
  <si>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</si>
  <si>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</si>
  <si>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</si>
  <si>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</si>
  <si>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</si>
  <si>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</si>
  <si>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</si>
  <si>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</si>
  <si>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</si>
  <si>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</si>
  <si>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</si>
  <si>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</si>
  <si>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</si>
  <si>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</si>
  <si>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</si>
  <si>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</si>
  <si>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</si>
  <si>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</si>
  <si>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</si>
  <si>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</si>
  <si>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</si>
  <si>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</si>
  <si>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</si>
  <si>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</si>
  <si>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</si>
  <si>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</si>
  <si>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</si>
  <si>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</si>
  <si>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</si>
  <si>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</si>
  <si>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</si>
  <si>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</si>
  <si>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</si>
  <si>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</si>
  <si>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</si>
  <si>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</si>
  <si>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</si>
  <si>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</si>
  <si>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</si>
  <si>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</si>
  <si>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</si>
  <si>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</si>
  <si>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</si>
  <si>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</si>
  <si>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</si>
  <si>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</si>
  <si>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</si>
  <si>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</si>
  <si>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</si>
  <si>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</si>
  <si>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</si>
  <si>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</si>
  <si>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</si>
  <si>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</si>
  <si>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</si>
  <si>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</si>
  <si>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</si>
  <si>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</si>
  <si>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</si>
  <si>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</si>
  <si>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</si>
  <si>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</si>
  <si>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</si>
  <si>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</si>
  <si>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</si>
  <si>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</si>
  <si>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</si>
  <si>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</si>
  <si>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</si>
  <si>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</si>
  <si>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</si>
  <si>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</si>
  <si>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</si>
  <si>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</si>
  <si>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</si>
  <si>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</si>
  <si>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</si>
  <si>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</si>
  <si>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</si>
  <si>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</si>
  <si>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</si>
  <si>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</si>
  <si>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</si>
  <si>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</si>
  <si>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</si>
  <si>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</si>
  <si>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</si>
  <si>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</si>
  <si>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</si>
  <si>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</si>
  <si>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</si>
  <si>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</si>
  <si>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</si>
  <si>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</si>
  <si>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</si>
  <si>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</si>
  <si>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</si>
  <si>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</si>
  <si>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</si>
  <si>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</si>
  <si>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</si>
  <si>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</si>
  <si>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</si>
  <si>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</si>
  <si>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</si>
  <si>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</si>
  <si>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</si>
  <si>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</si>
  <si>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</si>
  <si>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</si>
  <si>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</si>
  <si>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</si>
  <si>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</si>
  <si>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</si>
  <si>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</si>
  <si>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</si>
  <si>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</si>
  <si>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</si>
  <si>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</si>
  <si>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</si>
  <si>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</si>
  <si>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</si>
  <si>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</si>
  <si>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</si>
  <si>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</si>
  <si>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</si>
  <si>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</si>
  <si>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</si>
  <si>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</si>
  <si>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</si>
  <si>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</si>
  <si>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</si>
  <si>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</si>
  <si>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</si>
  <si>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</si>
  <si>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</si>
  <si>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</si>
  <si>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</si>
  <si>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</si>
  <si>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</si>
  <si>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</si>
  <si>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</si>
  <si>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</si>
  <si>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</si>
  <si>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</si>
  <si>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</si>
  <si>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</si>
  <si>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</si>
  <si>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</si>
  <si>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</si>
  <si>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</si>
  <si>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</si>
  <si>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</si>
  <si>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</si>
  <si>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</si>
  <si>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</si>
  <si>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</si>
  <si>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</si>
  <si>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</si>
  <si>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</si>
  <si>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</si>
  <si>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</si>
  <si>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</si>
  <si>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</si>
  <si>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</si>
  <si>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</si>
  <si>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</si>
  <si>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</si>
  <si>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</si>
  <si>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</si>
  <si>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</si>
  <si>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</si>
  <si>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</si>
  <si>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</si>
  <si>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</si>
  <si>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</si>
  <si>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</si>
  <si>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</si>
  <si>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</si>
  <si>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</si>
  <si>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</si>
  <si>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</si>
  <si>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</si>
  <si>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</si>
  <si>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</si>
  <si>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</si>
  <si>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</si>
  <si>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</si>
  <si>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</si>
  <si>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</si>
  <si>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</si>
  <si>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</si>
  <si>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</si>
  <si>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</si>
  <si>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</si>
  <si>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</si>
  <si>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</si>
  <si>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</si>
  <si>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</si>
  <si>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</si>
  <si>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</si>
  <si>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</si>
  <si>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</si>
  <si>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</si>
  <si>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</si>
  <si>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</si>
  <si>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</si>
  <si>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</si>
  <si>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</si>
  <si>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</si>
  <si>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</si>
  <si>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</si>
  <si>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</si>
  <si>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</si>
  <si>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</si>
  <si>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</si>
  <si>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</si>
  <si>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</si>
  <si>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</si>
  <si>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</si>
  <si>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</si>
  <si>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</si>
  <si>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</si>
  <si>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</si>
  <si>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</si>
  <si>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</si>
  <si>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</si>
  <si>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</si>
  <si>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</si>
  <si>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</si>
  <si>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</si>
  <si>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</si>
  <si>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</si>
  <si>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</si>
  <si>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</si>
  <si>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</si>
  <si>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</si>
  <si>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</si>
  <si>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</si>
  <si>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</si>
  <si>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</si>
  <si>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</si>
  <si>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</si>
  <si>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</si>
  <si>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</si>
  <si>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</si>
  <si>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</si>
  <si>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</si>
  <si>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</si>
  <si>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</si>
  <si>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</si>
  <si>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</si>
  <si>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</si>
  <si>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</si>
  <si>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</si>
  <si>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</si>
  <si>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</si>
  <si>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</si>
  <si>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</si>
  <si>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</si>
  <si>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</si>
  <si>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</si>
  <si>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</si>
  <si>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</si>
  <si>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</si>
  <si>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</si>
  <si>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</si>
  <si>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</si>
  <si>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</si>
  <si>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</si>
  <si>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</si>
  <si>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</si>
  <si>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</si>
  <si>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</si>
  <si>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</si>
  <si>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</si>
  <si>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</si>
  <si>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</si>
  <si>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</si>
  <si>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</si>
  <si>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</si>
  <si>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</si>
  <si>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</si>
  <si>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</si>
  <si>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</si>
  <si>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</si>
  <si>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</si>
  <si>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</si>
  <si>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</si>
  <si>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</si>
  <si>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</si>
  <si>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</si>
  <si>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</si>
  <si>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</si>
  <si>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</si>
  <si>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</si>
  <si>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</si>
  <si>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</si>
  <si>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</si>
  <si>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</si>
  <si>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</si>
  <si>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</si>
  <si>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</si>
  <si>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</si>
  <si>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</si>
  <si>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</si>
  <si>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</si>
  <si>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</si>
  <si>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</si>
  <si>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</si>
  <si>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</si>
  <si>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</si>
  <si>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</si>
  <si>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</si>
  <si>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</si>
  <si>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</si>
  <si>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</si>
  <si>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</si>
  <si>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</si>
  <si>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</si>
  <si>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</si>
  <si>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</si>
  <si>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</si>
  <si>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</si>
  <si>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</si>
  <si>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</si>
  <si>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</si>
  <si>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</si>
  <si>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</si>
  <si>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</si>
  <si>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</si>
  <si>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</si>
  <si>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</si>
  <si>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</si>
  <si>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</si>
  <si>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</si>
  <si>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</si>
  <si>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</si>
  <si>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</si>
  <si>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</si>
  <si>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</si>
  <si>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</si>
  <si>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</si>
  <si>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</si>
  <si>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</si>
  <si>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</si>
  <si>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</si>
  <si>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</si>
  <si>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</si>
  <si>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</si>
  <si>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</si>
  <si>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</si>
  <si>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</si>
  <si>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</si>
  <si>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</si>
  <si>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</si>
  <si>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</si>
  <si>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</si>
  <si>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</si>
  <si>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</si>
  <si>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</si>
  <si>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</si>
  <si>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</si>
  <si>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</si>
  <si>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</si>
  <si>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</si>
  <si>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</si>
  <si>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</si>
  <si>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</si>
  <si>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</si>
  <si>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</si>
  <si>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</si>
  <si>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</si>
  <si>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</si>
  <si>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</si>
  <si>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</si>
  <si>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</si>
  <si>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</si>
  <si>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</si>
  <si>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</si>
  <si>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</si>
  <si>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</si>
  <si>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</si>
  <si>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</si>
  <si>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</si>
  <si>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</si>
  <si>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</si>
  <si>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</si>
  <si>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</si>
  <si>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</si>
  <si>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</si>
  <si>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</si>
  <si>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</si>
  <si>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</si>
  <si>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</si>
  <si>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</si>
  <si>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</si>
  <si>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</si>
  <si>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</si>
  <si>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</si>
  <si>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</si>
  <si>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</si>
  <si>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</si>
  <si>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</si>
  <si>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</si>
  <si>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</si>
  <si>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</si>
  <si>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</si>
  <si>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</si>
  <si>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</si>
  <si>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</si>
  <si>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</si>
  <si>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</si>
  <si>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</si>
  <si>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</si>
  <si>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</si>
  <si>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</si>
  <si>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</si>
  <si>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</si>
  <si>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</si>
  <si>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</si>
  <si>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</si>
  <si>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</si>
  <si>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</si>
  <si>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</si>
  <si>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</si>
  <si>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</si>
  <si>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</si>
  <si>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</si>
  <si>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</si>
  <si>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</si>
  <si>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</si>
  <si>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</si>
  <si>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</si>
  <si>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</si>
  <si>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</si>
  <si>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</si>
  <si>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</si>
  <si>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</si>
  <si>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</si>
  <si>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</si>
  <si>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</si>
  <si>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</si>
  <si>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</si>
  <si>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</si>
  <si>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</si>
  <si>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</si>
  <si>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</si>
  <si>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</si>
  <si>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</si>
  <si>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</si>
  <si>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</si>
  <si>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</si>
  <si>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</si>
  <si>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</si>
  <si>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</si>
  <si>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</si>
  <si>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</si>
  <si>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</si>
  <si>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</si>
  <si>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</si>
  <si>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</si>
  <si>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</si>
  <si>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</si>
  <si>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</si>
  <si>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</si>
  <si>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</si>
  <si>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</si>
  <si>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</si>
  <si>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</si>
  <si>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</si>
  <si>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</si>
  <si>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</si>
  <si>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</si>
  <si>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</si>
  <si>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</si>
  <si>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</si>
  <si>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</si>
  <si>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</si>
  <si>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</si>
  <si>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</si>
  <si>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</si>
  <si>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</si>
  <si>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</si>
  <si>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</si>
  <si>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</si>
  <si>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</si>
  <si>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</si>
  <si>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</si>
  <si>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</si>
  <si>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</si>
  <si>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</si>
  <si>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</si>
  <si>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</si>
  <si>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</si>
  <si>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</si>
  <si>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</si>
  <si>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</si>
  <si>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</si>
  <si>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</si>
  <si>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</si>
  <si>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</si>
  <si>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</si>
  <si>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</si>
  <si>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</si>
  <si>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</si>
  <si>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</si>
  <si>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</si>
  <si>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</si>
  <si>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</si>
  <si>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</si>
  <si>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</si>
  <si>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</si>
  <si>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</si>
  <si>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</si>
  <si>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</si>
  <si>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</si>
  <si>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</si>
  <si>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</si>
  <si>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</si>
  <si>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</si>
  <si>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</si>
  <si>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</si>
  <si>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</si>
  <si>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</si>
  <si>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</si>
  <si>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</si>
  <si>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</si>
  <si>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</si>
  <si>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</si>
  <si>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</si>
  <si>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</si>
  <si>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</si>
  <si>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</si>
  <si>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</si>
  <si>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</si>
  <si>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</si>
  <si>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</si>
  <si>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</si>
  <si>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</si>
  <si>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</si>
  <si>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</si>
  <si>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</si>
  <si>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</si>
  <si>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</si>
  <si>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</si>
  <si>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</si>
  <si>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</si>
  <si>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</si>
  <si>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</si>
  <si>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</si>
  <si>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</si>
  <si>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</si>
  <si>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</si>
  <si>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</si>
  <si>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</si>
  <si>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</si>
  <si>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</si>
  <si>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</si>
  <si>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</si>
  <si>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</si>
  <si>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</si>
  <si>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</si>
  <si>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</si>
  <si>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</si>
  <si>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</si>
  <si>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</si>
  <si>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</si>
  <si>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</si>
  <si>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</si>
  <si>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</si>
  <si>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</si>
  <si>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</si>
  <si>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</si>
  <si>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</si>
  <si>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</si>
  <si>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</si>
  <si>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</si>
  <si>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</si>
  <si>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</si>
  <si>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</si>
  <si>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</si>
  <si>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</si>
  <si>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</si>
  <si>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</si>
  <si>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</si>
  <si>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</si>
  <si>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</si>
  <si>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</si>
  <si>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</si>
  <si>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</si>
  <si>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</si>
  <si>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</si>
  <si>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</si>
  <si>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</si>
  <si>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</si>
  <si>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</si>
  <si>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</si>
  <si>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</si>
  <si>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</si>
  <si>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</si>
  <si>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</si>
  <si>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</si>
  <si>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</si>
  <si>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</si>
  <si>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</si>
  <si>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</si>
  <si>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</si>
  <si>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</si>
  <si>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</si>
  <si>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</si>
  <si>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</si>
  <si>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</si>
  <si>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</si>
  <si>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</si>
  <si>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</si>
  <si>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</si>
  <si>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</si>
  <si>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</si>
  <si>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</si>
  <si>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</si>
  <si>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</si>
  <si>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</si>
  <si>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</si>
  <si>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</si>
  <si>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</si>
  <si>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</si>
  <si>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</si>
  <si>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</si>
  <si>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</si>
  <si>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</si>
  <si>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</si>
  <si>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</si>
  <si>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</si>
  <si>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</si>
  <si>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</si>
  <si>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</si>
  <si>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</si>
  <si>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</si>
  <si>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</si>
  <si>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</si>
  <si>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</si>
  <si>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</si>
  <si>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</si>
  <si>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</si>
  <si>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</si>
  <si>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</si>
  <si>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</si>
  <si>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</si>
  <si>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</si>
  <si>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</si>
  <si>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</si>
  <si>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</si>
  <si>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</si>
  <si>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</si>
  <si>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</si>
  <si>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</si>
  <si>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</si>
  <si>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</si>
  <si>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</si>
  <si>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</si>
  <si>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</si>
  <si>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</si>
  <si>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</si>
  <si>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</si>
  <si>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</si>
  <si>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</si>
  <si>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</si>
  <si>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</si>
  <si>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</si>
  <si>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</si>
  <si>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</si>
  <si>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</si>
  <si>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</si>
  <si>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</si>
  <si>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</si>
  <si>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</si>
  <si>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</si>
  <si>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</si>
  <si>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</si>
  <si>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</si>
  <si>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</si>
  <si>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</si>
  <si>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</si>
  <si>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</si>
  <si>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</si>
  <si>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</si>
  <si>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</si>
  <si>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</si>
  <si>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</si>
  <si>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</si>
  <si>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</si>
  <si>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</si>
  <si>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</si>
  <si>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</si>
  <si>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</si>
  <si>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</si>
  <si>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</si>
  <si>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</si>
  <si>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</si>
  <si>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</si>
  <si>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</si>
  <si>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</si>
  <si>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</si>
  <si>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</si>
  <si>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</si>
  <si>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</si>
  <si>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</si>
  <si>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</si>
  <si>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</si>
  <si>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</si>
  <si>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</si>
  <si>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</si>
  <si>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</si>
  <si>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</si>
  <si>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</si>
  <si>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</si>
  <si>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</si>
  <si>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</si>
  <si>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</si>
  <si>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</si>
  <si>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</si>
  <si>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</si>
  <si>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</si>
  <si>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</si>
  <si>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</si>
  <si>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</si>
  <si>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</si>
  <si>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</si>
  <si>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</si>
  <si>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</si>
  <si>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</si>
  <si>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</si>
  <si>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</si>
  <si>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</si>
  <si>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</si>
  <si>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</si>
  <si>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</si>
  <si>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</si>
  <si>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</si>
  <si>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</si>
  <si>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</si>
  <si>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</si>
  <si>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</si>
  <si>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</si>
  <si>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</si>
  <si>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</si>
  <si>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</si>
  <si>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</si>
  <si>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</si>
  <si>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</si>
  <si>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</si>
  <si>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</si>
  <si>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</si>
  <si>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</si>
  <si>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</si>
  <si>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</si>
  <si>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</si>
  <si>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</si>
  <si>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</si>
  <si>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</si>
  <si>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</si>
  <si>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</si>
  <si>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</si>
  <si>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</si>
  <si>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</si>
  <si>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</si>
  <si>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</si>
  <si>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</si>
  <si>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</si>
  <si>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</si>
  <si>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</si>
  <si>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</si>
  <si>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</si>
  <si>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</si>
  <si>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</si>
  <si>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</si>
  <si>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</si>
  <si>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</si>
  <si>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</si>
  <si>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</si>
  <si>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</si>
  <si>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</si>
  <si>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</si>
  <si>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</si>
  <si>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</si>
  <si>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</si>
  <si>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</si>
  <si>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</si>
  <si>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</si>
  <si>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</si>
  <si>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</si>
  <si>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</si>
  <si>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</si>
  <si>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</si>
  <si>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</si>
  <si>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</si>
  <si>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</si>
  <si>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</si>
  <si>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</si>
  <si>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</si>
  <si>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</si>
  <si>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</si>
  <si>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</si>
  <si>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</si>
  <si>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</si>
  <si>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</si>
  <si>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</si>
  <si>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</si>
  <si>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</si>
  <si>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</si>
  <si>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</si>
  <si>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</si>
  <si>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</si>
  <si>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</si>
  <si>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</si>
  <si>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</si>
  <si>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</si>
  <si>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</si>
  <si>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</si>
  <si>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</si>
  <si>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</si>
  <si>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</si>
  <si>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</si>
  <si>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</si>
  <si>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</si>
  <si>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</si>
  <si>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</si>
  <si>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</si>
  <si>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</si>
  <si>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</si>
  <si>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</si>
  <si>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</si>
  <si>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</si>
  <si>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</si>
  <si>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</si>
  <si>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</si>
  <si>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</si>
  <si>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</si>
  <si>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</si>
  <si>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</si>
  <si>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</si>
  <si>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</si>
  <si>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</si>
  <si>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</si>
  <si>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</si>
  <si>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</si>
  <si>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</si>
  <si>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</si>
  <si>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</si>
  <si>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</si>
  <si>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</si>
  <si>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</si>
  <si>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</si>
  <si>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</si>
  <si>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</si>
  <si>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</si>
  <si>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</si>
  <si>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</si>
  <si>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</si>
  <si>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</si>
  <si>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</si>
  <si>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</si>
  <si>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</si>
  <si>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</si>
  <si>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</si>
  <si>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</si>
  <si>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</si>
  <si>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</si>
  <si>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</si>
  <si>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</si>
  <si>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</si>
  <si>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</si>
  <si>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</si>
  <si>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</si>
  <si>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</si>
  <si>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</si>
  <si>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</si>
  <si>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</si>
  <si>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</si>
  <si>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</si>
  <si>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</si>
  <si>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</si>
  <si>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</si>
  <si>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</si>
  <si>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</si>
  <si>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</si>
  <si>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</si>
  <si>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</si>
  <si>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</si>
  <si>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</si>
  <si>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</si>
  <si>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</si>
  <si>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</si>
  <si>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</si>
  <si>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</si>
  <si>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</si>
  <si>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</si>
  <si>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</si>
  <si>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</si>
  <si>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</si>
  <si>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</si>
  <si>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</si>
  <si>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</si>
  <si>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</si>
  <si>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</si>
  <si>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</si>
  <si>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</si>
  <si>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</si>
  <si>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</si>
  <si>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</si>
  <si>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</si>
  <si>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</si>
  <si>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</si>
  <si>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</si>
  <si>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</si>
  <si>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</si>
  <si>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</si>
  <si>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</si>
  <si>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</si>
  <si>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</si>
  <si>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</si>
  <si>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</si>
  <si>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</si>
  <si>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</si>
  <si>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</si>
  <si>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</si>
  <si>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</si>
  <si>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</si>
  <si>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</si>
  <si>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</si>
  <si>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</si>
  <si>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</si>
  <si>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</si>
  <si>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</si>
  <si>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</si>
  <si>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</si>
  <si>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</si>
  <si>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</si>
  <si>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</si>
  <si>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</si>
  <si>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</si>
  <si>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</si>
  <si>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</si>
  <si>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</si>
  <si>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</si>
  <si>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</si>
  <si>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</si>
  <si>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</si>
  <si>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</si>
  <si>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</si>
  <si>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</si>
  <si>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</si>
  <si>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</si>
  <si>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</si>
  <si>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</si>
  <si>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</si>
  <si>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</si>
  <si>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</si>
  <si>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</si>
  <si>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</si>
  <si>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</si>
  <si>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</si>
  <si>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</si>
  <si>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</si>
  <si>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</si>
  <si>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</si>
  <si>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</si>
  <si>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</si>
  <si>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</si>
  <si>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</si>
  <si>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</si>
  <si>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</si>
  <si>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</si>
  <si>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</si>
  <si>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</si>
  <si>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</si>
  <si>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</si>
  <si>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</si>
  <si>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</si>
  <si>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</si>
  <si>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</si>
  <si>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</si>
  <si>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</si>
  <si>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</si>
  <si>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</si>
  <si>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</si>
  <si>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</si>
  <si>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</si>
  <si>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</si>
  <si>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</si>
  <si>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</si>
  <si>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</si>
  <si>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</si>
  <si>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</si>
  <si>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</si>
  <si>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</si>
  <si>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</si>
  <si>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</si>
  <si>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</si>
  <si>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</si>
  <si>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</si>
  <si>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</si>
  <si>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</si>
  <si>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</si>
  <si>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</si>
  <si>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</si>
  <si>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</si>
  <si>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</si>
  <si>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</si>
  <si>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</si>
  <si>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</si>
  <si>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</si>
  <si>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</si>
  <si>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</si>
  <si>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</si>
  <si>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</si>
  <si>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</si>
  <si>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</si>
  <si>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</si>
  <si>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</si>
  <si>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</si>
  <si>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</si>
  <si>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</si>
  <si>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</si>
  <si>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</si>
  <si>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</si>
  <si>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</si>
  <si>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</si>
  <si>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</si>
  <si>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</si>
  <si>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</si>
  <si>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</si>
  <si>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</si>
  <si>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</si>
  <si>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</si>
  <si>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</si>
  <si>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</si>
  <si>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</si>
  <si>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</si>
  <si>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</si>
  <si>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</si>
  <si>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</si>
  <si>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</si>
  <si>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</si>
  <si>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</si>
  <si>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</si>
  <si>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</si>
  <si>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</si>
  <si>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</si>
  <si>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</si>
  <si>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</si>
  <si>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</si>
  <si>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</si>
  <si>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</si>
  <si>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</si>
  <si>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</si>
  <si>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</si>
  <si>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</si>
  <si>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</si>
  <si>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</si>
  <si>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</si>
  <si>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</si>
  <si>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</si>
  <si>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</si>
  <si>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</si>
  <si>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</si>
  <si>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</si>
  <si>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</si>
  <si>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</si>
  <si>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</si>
  <si>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</si>
  <si>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</si>
  <si>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</si>
  <si>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</si>
  <si>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</si>
  <si>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</si>
  <si>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</si>
  <si>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</si>
  <si>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</si>
  <si>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</si>
  <si>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</si>
  <si>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</si>
  <si>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</si>
  <si>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</si>
  <si>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</si>
  <si>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</si>
  <si>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</si>
  <si>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</si>
  <si>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</si>
  <si>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</si>
  <si>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</si>
  <si>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</si>
  <si>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</si>
  <si>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</si>
  <si>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</si>
  <si>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</si>
  <si>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</si>
  <si>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</si>
  <si>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</si>
  <si>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</si>
  <si>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</si>
  <si>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</si>
  <si>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</si>
  <si>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</si>
  <si>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</si>
  <si>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</si>
  <si>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</si>
  <si>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</si>
  <si>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</si>
  <si>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</si>
  <si>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</si>
  <si>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</si>
  <si>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</si>
  <si>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</si>
  <si>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</si>
  <si>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</si>
  <si>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</si>
  <si>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</si>
  <si>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</si>
  <si>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</si>
  <si>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</si>
  <si>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</si>
  <si>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</si>
  <si>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</si>
  <si>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</si>
  <si>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</si>
  <si>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</si>
  <si>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</si>
  <si>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</si>
  <si>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</si>
  <si>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</si>
  <si>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</si>
  <si>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</si>
  <si>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</si>
  <si>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</si>
  <si>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</si>
  <si>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</si>
  <si>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</si>
  <si>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</si>
  <si>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</si>
  <si>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</si>
  <si>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</si>
  <si>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</si>
  <si>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</si>
  <si>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</si>
  <si>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</si>
  <si>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</si>
  <si>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</si>
  <si>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</si>
  <si>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</si>
  <si>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</si>
  <si>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</si>
  <si>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</si>
  <si>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</si>
  <si>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</si>
  <si>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</si>
  <si>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</si>
  <si>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</si>
  <si>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</si>
  <si>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</si>
  <si>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</si>
  <si>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</si>
  <si>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</si>
  <si>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</si>
  <si>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</si>
  <si>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</si>
  <si>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</si>
  <si>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</si>
  <si>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</si>
  <si>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</si>
  <si>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</si>
  <si>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</si>
  <si>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</si>
  <si>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</si>
  <si>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</si>
  <si>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</si>
  <si>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</si>
  <si>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</si>
  <si>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</si>
  <si>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</si>
  <si>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</si>
  <si>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</si>
  <si>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</si>
  <si>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</si>
  <si>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</si>
  <si>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</si>
  <si>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</si>
  <si>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</si>
  <si>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</si>
  <si>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</si>
  <si>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</si>
  <si>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</si>
  <si>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</si>
  <si>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</si>
  <si>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</si>
  <si>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</si>
  <si>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</si>
  <si>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</si>
  <si>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</si>
  <si>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</si>
  <si>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</si>
  <si>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</si>
  <si>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</si>
  <si>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</si>
  <si>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</si>
  <si>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</si>
  <si>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</si>
  <si>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</si>
  <si>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</si>
  <si>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</si>
  <si>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</si>
  <si>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</si>
  <si>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</si>
  <si>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</si>
  <si>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</si>
  <si>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</si>
  <si>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</si>
  <si>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</si>
  <si>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</si>
  <si>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</si>
  <si>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</si>
  <si>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</si>
  <si>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</si>
  <si>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</si>
  <si>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</si>
  <si>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</si>
  <si>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</si>
  <si>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</si>
  <si>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</si>
  <si>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</si>
  <si>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</si>
  <si>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</si>
  <si>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</si>
  <si>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</si>
  <si>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</si>
  <si>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</si>
  <si>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</si>
  <si>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</si>
  <si>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</si>
  <si>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</si>
  <si>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</si>
  <si>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</si>
  <si>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</si>
  <si>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</si>
  <si>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</si>
  <si>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</si>
  <si>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</si>
  <si>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</si>
  <si>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</si>
  <si>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</si>
  <si>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</si>
  <si>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</si>
  <si>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</si>
  <si>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</si>
  <si>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</si>
  <si>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</si>
  <si>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</si>
  <si>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</si>
  <si>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</si>
  <si>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</si>
  <si>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</si>
  <si>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</si>
  <si>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</si>
  <si>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</si>
  <si>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</si>
  <si>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</si>
  <si>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</si>
  <si>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</si>
  <si>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</si>
  <si>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</si>
  <si>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</si>
  <si>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</si>
  <si>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</si>
  <si>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</si>
  <si>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</si>
  <si>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</si>
  <si>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</si>
  <si>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</si>
  <si>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</si>
  <si>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</si>
  <si>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</si>
  <si>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</si>
  <si>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</si>
  <si>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</si>
  <si>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</si>
  <si>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</si>
  <si>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</si>
  <si>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</si>
  <si>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</si>
  <si>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</si>
  <si>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</si>
  <si>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</si>
  <si>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</si>
  <si>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</si>
  <si>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</si>
  <si>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</si>
  <si>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</si>
  <si>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</si>
  <si>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</si>
  <si>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</si>
  <si>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</si>
  <si>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</si>
  <si>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</si>
  <si>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</si>
  <si>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</si>
  <si>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</si>
  <si>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</si>
  <si>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</si>
  <si>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</si>
  <si>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</si>
  <si>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</si>
  <si>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</si>
  <si>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</si>
  <si>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</si>
  <si>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</si>
  <si>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</si>
  <si>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</si>
  <si>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</si>
  <si>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</si>
  <si>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</si>
  <si>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</si>
  <si>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</si>
  <si>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</si>
  <si>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</si>
  <si>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</si>
  <si>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</si>
  <si>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</si>
  <si>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</si>
  <si>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</si>
  <si>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</si>
  <si>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</si>
  <si>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</si>
  <si>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</si>
  <si>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</si>
  <si>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</si>
  <si>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</si>
  <si>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</si>
  <si>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</si>
  <si>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</si>
  <si>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</si>
  <si>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</si>
  <si>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</si>
  <si>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</si>
  <si>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</si>
  <si>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</si>
  <si>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</si>
  <si>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</si>
  <si>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</si>
  <si>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</si>
  <si>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</si>
  <si>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</si>
  <si>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</si>
  <si>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</si>
  <si>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</si>
  <si>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</si>
  <si>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</si>
  <si>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</si>
  <si>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</si>
  <si>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</si>
  <si>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</si>
  <si>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</si>
  <si>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</si>
  <si>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</si>
  <si>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</si>
  <si>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</si>
  <si>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</si>
  <si>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</si>
  <si>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</si>
  <si>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</si>
  <si>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</si>
  <si>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</si>
  <si>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</si>
  <si>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</si>
  <si>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</si>
  <si>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</si>
  <si>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</si>
  <si>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</si>
  <si>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</si>
  <si>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</si>
  <si>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</si>
  <si>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</si>
  <si>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</si>
  <si>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</si>
  <si>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</si>
  <si>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</si>
  <si>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</si>
  <si>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</si>
  <si>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</si>
  <si>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</si>
  <si>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</si>
  <si>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</si>
  <si>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</si>
  <si>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</si>
  <si>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</si>
  <si>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</si>
  <si>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</si>
  <si>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</si>
  <si>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</si>
  <si>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</si>
  <si>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</si>
  <si>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</si>
  <si>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</si>
  <si>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</si>
  <si>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</si>
  <si>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</si>
  <si>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</si>
  <si>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</si>
  <si>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</si>
  <si>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</si>
  <si>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</si>
  <si>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</si>
  <si>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</si>
  <si>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</si>
  <si>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</si>
  <si>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</si>
  <si>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</si>
  <si>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</si>
  <si>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</si>
  <si>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</si>
  <si>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</si>
  <si>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</si>
  <si>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</si>
  <si>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</si>
  <si>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</si>
  <si>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</si>
  <si>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</si>
  <si>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</si>
  <si>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</si>
  <si>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</si>
  <si>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</si>
  <si>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</si>
  <si>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</si>
  <si>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</si>
  <si>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</si>
  <si>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</si>
  <si>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</si>
  <si>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</si>
  <si>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</si>
  <si>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</si>
  <si>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</si>
  <si>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</si>
  <si>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</si>
  <si>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</si>
  <si>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</si>
  <si>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</si>
  <si>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</si>
  <si>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</si>
  <si>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</si>
  <si>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</si>
  <si>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</si>
  <si>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</si>
  <si>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</si>
  <si>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</si>
  <si>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</si>
  <si>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</si>
  <si>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</si>
  <si>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</si>
  <si>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</si>
  <si>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</si>
  <si>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</si>
  <si>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</si>
  <si>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</si>
  <si>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</si>
  <si>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</si>
  <si>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</si>
  <si>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</si>
  <si>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</si>
  <si>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</si>
  <si>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</si>
  <si>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</si>
  <si>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</si>
  <si>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</si>
  <si>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</si>
  <si>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</si>
  <si>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</si>
  <si>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</si>
  <si>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</si>
  <si>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</si>
  <si>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</si>
  <si>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</si>
  <si>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</si>
  <si>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</si>
  <si>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</si>
  <si>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</si>
  <si>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</si>
  <si>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</si>
  <si>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</si>
  <si>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</si>
  <si>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</si>
  <si>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</si>
  <si>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</si>
  <si>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</si>
  <si>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</si>
  <si>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</si>
  <si>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</si>
  <si>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</si>
  <si>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</si>
  <si>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</si>
  <si>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</si>
  <si>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</si>
  <si>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</si>
  <si>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</si>
  <si>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</si>
  <si>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</si>
  <si>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</si>
  <si>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</si>
  <si>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</si>
  <si>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</si>
  <si>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</si>
  <si>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</si>
  <si>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</si>
  <si>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</si>
  <si>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</si>
  <si>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</si>
  <si>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</si>
  <si>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</si>
  <si>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</si>
  <si>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</si>
  <si>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</si>
  <si>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</si>
  <si>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</si>
  <si>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</si>
  <si>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</si>
  <si>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</si>
  <si>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</si>
  <si>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</si>
  <si>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</si>
  <si>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</si>
  <si>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</si>
  <si>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</si>
  <si>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</si>
  <si>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</si>
  <si>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</si>
  <si>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</si>
  <si>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</si>
  <si>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</si>
  <si>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</si>
  <si>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</si>
  <si>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</si>
  <si>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</si>
  <si>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</si>
  <si>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</si>
  <si>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</si>
  <si>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</si>
  <si>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</si>
  <si>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</si>
  <si>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</si>
  <si>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</si>
  <si>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</si>
  <si>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</si>
  <si>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</si>
  <si>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</si>
  <si>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</si>
  <si>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</si>
  <si>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</si>
  <si>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</si>
  <si>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</si>
  <si>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</si>
  <si>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</si>
  <si>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</si>
  <si>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</si>
  <si>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</si>
  <si>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</si>
  <si>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</si>
  <si>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</si>
  <si>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</si>
  <si>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</si>
  <si>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</si>
  <si>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</si>
  <si>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</si>
  <si>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</si>
  <si>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</si>
  <si>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</si>
  <si>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</si>
  <si>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</si>
  <si>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</si>
  <si>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</si>
  <si>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</si>
  <si>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</si>
  <si>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</si>
  <si>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</si>
  <si>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</si>
  <si>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</si>
  <si>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</si>
  <si>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</si>
  <si>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</si>
  <si>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</si>
  <si>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</si>
  <si>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</si>
  <si>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</si>
  <si>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</si>
  <si>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</si>
  <si>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</si>
  <si>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</si>
  <si>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</si>
  <si>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</si>
  <si>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</si>
  <si>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</si>
  <si>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</si>
  <si>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</si>
  <si>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</si>
  <si>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</si>
  <si>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</si>
  <si>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</si>
  <si>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</si>
  <si>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</si>
  <si>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</si>
  <si>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</si>
  <si>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</si>
  <si>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</si>
  <si>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</si>
  <si>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</si>
  <si>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</si>
  <si>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</si>
  <si>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</si>
  <si>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</si>
  <si>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</si>
  <si>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</si>
  <si>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</si>
  <si>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</si>
  <si>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</si>
  <si>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</si>
  <si>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</si>
  <si>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</si>
  <si>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</si>
  <si>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</si>
  <si>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</si>
  <si>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</si>
  <si>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</si>
  <si>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</si>
  <si>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</si>
  <si>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</si>
  <si>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</si>
  <si>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</si>
  <si>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</si>
  <si>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</si>
  <si>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</si>
  <si>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</si>
  <si>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</si>
  <si>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</si>
  <si>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</si>
  <si>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</si>
  <si>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</si>
  <si>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</si>
  <si>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</si>
  <si>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</si>
  <si>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</si>
  <si>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</si>
  <si>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</si>
  <si>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</si>
  <si>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</si>
  <si>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</si>
  <si>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</si>
  <si>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</si>
  <si>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</si>
  <si>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</si>
  <si>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</si>
  <si>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</si>
  <si>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</si>
  <si>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</si>
  <si>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</si>
  <si>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</si>
  <si>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</si>
  <si>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</si>
  <si>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</si>
  <si>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</si>
  <si>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</si>
  <si>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</si>
  <si>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</si>
  <si>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</si>
  <si>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</si>
  <si>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</si>
  <si>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</si>
  <si>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</si>
  <si>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</si>
  <si>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</si>
  <si>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</si>
  <si>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</si>
  <si>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</si>
  <si>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</si>
  <si>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</si>
  <si>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</si>
  <si>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</si>
  <si>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</si>
  <si>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</si>
  <si>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</si>
  <si>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</si>
  <si>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</si>
  <si>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</si>
  <si>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</si>
  <si>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</si>
  <si>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</si>
  <si>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</si>
  <si>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</si>
  <si>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</si>
  <si>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</si>
  <si>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</si>
  <si>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</si>
  <si>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</si>
  <si>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</si>
  <si>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</si>
  <si>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</si>
  <si>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</si>
  <si>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</si>
  <si>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</si>
  <si>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</si>
  <si>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</si>
  <si>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</si>
  <si>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</si>
  <si>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</si>
  <si>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</si>
  <si>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</si>
  <si>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</si>
  <si>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</si>
  <si>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</si>
  <si>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</si>
  <si>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</si>
  <si>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</si>
  <si>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</si>
  <si>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</si>
  <si>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</si>
  <si>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</si>
  <si>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</si>
  <si>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</si>
  <si>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</si>
  <si>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</si>
  <si>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</si>
  <si>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</si>
  <si>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</si>
  <si>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</si>
  <si>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</si>
  <si>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</si>
  <si>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</si>
  <si>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</si>
  <si>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</si>
  <si>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</si>
  <si>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</si>
  <si>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</si>
  <si>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</si>
  <si>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</si>
  <si>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</si>
  <si>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</si>
  <si>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</si>
  <si>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</si>
  <si>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</si>
  <si>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</si>
  <si>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</si>
  <si>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</si>
  <si>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</si>
  <si>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</si>
  <si>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</si>
  <si>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</si>
  <si>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</si>
  <si>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</si>
  <si>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</si>
  <si>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</si>
  <si>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</si>
  <si>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</si>
  <si>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</si>
  <si>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</si>
  <si>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</si>
  <si>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</si>
  <si>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</si>
  <si>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</si>
  <si>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</si>
  <si>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</si>
  <si>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</si>
  <si>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</si>
  <si>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</si>
  <si>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</si>
  <si>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</si>
  <si>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</si>
  <si>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</si>
  <si>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</si>
  <si>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</si>
  <si>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</si>
  <si>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</si>
  <si>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</si>
  <si>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</si>
  <si>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</si>
  <si>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</si>
  <si>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</si>
  <si>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</si>
  <si>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</si>
  <si>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</si>
  <si>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</si>
  <si>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</si>
  <si>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</si>
  <si>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</si>
  <si>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</si>
  <si>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</si>
  <si>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</si>
  <si>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</si>
  <si>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</si>
  <si>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</si>
  <si>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</si>
  <si>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</si>
  <si>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</si>
  <si>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</si>
  <si>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</si>
  <si>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</si>
  <si>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</si>
  <si>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</si>
  <si>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</si>
  <si>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</si>
  <si>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</si>
  <si>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</si>
  <si>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</si>
  <si>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</si>
  <si>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</si>
  <si>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</si>
  <si>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</si>
  <si>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</si>
  <si>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</si>
  <si>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</si>
  <si>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</si>
  <si>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</si>
  <si>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</si>
  <si>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</si>
  <si>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</si>
  <si>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</si>
  <si>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</si>
  <si>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</si>
  <si>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</si>
  <si>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</si>
  <si>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</si>
  <si>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</si>
  <si>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</si>
  <si>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</si>
  <si>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</si>
  <si>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</si>
  <si>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</si>
  <si>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</si>
  <si>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</si>
  <si>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</si>
  <si>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</si>
  <si>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</si>
  <si>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</si>
  <si>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</si>
  <si>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</si>
  <si>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</si>
  <si>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</si>
  <si>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</si>
  <si>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</si>
  <si>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</si>
  <si>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</si>
  <si>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</si>
  <si>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</si>
  <si>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</si>
  <si>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</si>
  <si>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</si>
  <si>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</si>
  <si>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</si>
  <si>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</si>
  <si>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</si>
  <si>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</si>
  <si>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</si>
  <si>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</si>
  <si>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</si>
  <si>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</si>
  <si>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</si>
  <si>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</si>
  <si>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</si>
  <si>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</si>
  <si>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</si>
  <si>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</si>
  <si>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</si>
  <si>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</si>
  <si>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</si>
  <si>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</si>
  <si>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</si>
  <si>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</si>
  <si>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</si>
  <si>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</si>
  <si>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</si>
  <si>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</si>
  <si>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</si>
  <si>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</si>
  <si>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</si>
  <si>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</si>
  <si>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</si>
  <si>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</si>
  <si>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</si>
  <si>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</si>
  <si>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</si>
  <si>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</si>
  <si>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</si>
  <si>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</si>
  <si>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</si>
  <si>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</si>
  <si>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</si>
  <si>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</si>
  <si>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</si>
  <si>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</si>
  <si>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</si>
  <si>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</si>
  <si>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</si>
  <si>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</si>
  <si>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</si>
  <si>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</si>
  <si>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</si>
  <si>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</si>
  <si>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</si>
  <si>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</si>
  <si>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</si>
  <si>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</si>
  <si>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</si>
  <si>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</si>
  <si>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</si>
  <si>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</si>
  <si>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</si>
  <si>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</si>
  <si>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</si>
  <si>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</si>
  <si>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</si>
  <si>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</si>
  <si>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</si>
  <si>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</si>
  <si>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</si>
  <si>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</si>
  <si>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</si>
  <si>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</si>
  <si>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</si>
  <si>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</si>
  <si>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</si>
  <si>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</si>
  <si>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</si>
  <si>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</si>
  <si>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</si>
  <si>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</si>
  <si>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</si>
  <si>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</si>
  <si>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</si>
  <si>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</si>
  <si>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</si>
  <si>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</si>
  <si>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</si>
  <si>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</si>
  <si>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</si>
  <si>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</si>
  <si>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</si>
  <si>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</si>
  <si>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</si>
  <si>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</si>
  <si>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</si>
  <si>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</si>
  <si>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</si>
  <si>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</si>
  <si>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</si>
  <si>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</si>
  <si>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</si>
  <si>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</si>
  <si>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</si>
  <si>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</si>
  <si>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</si>
  <si>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</si>
  <si>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</si>
  <si>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</si>
  <si>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</si>
  <si>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</si>
  <si>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</si>
  <si>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</si>
  <si>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</si>
  <si>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</si>
  <si>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</si>
  <si>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</si>
  <si>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</si>
  <si>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</si>
  <si>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</si>
  <si>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</si>
  <si>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</si>
  <si>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</si>
  <si>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</si>
  <si>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</si>
  <si>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</si>
  <si>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</si>
  <si>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</si>
  <si>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</si>
  <si>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</si>
  <si>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</si>
  <si>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</si>
  <si>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</si>
  <si>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</si>
  <si>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</si>
  <si>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</si>
  <si>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</si>
  <si>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</si>
  <si>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</si>
  <si>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</si>
  <si>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</si>
  <si>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</si>
  <si>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</si>
  <si>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</si>
  <si>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</si>
  <si>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</si>
  <si>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</si>
  <si>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</si>
  <si>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</si>
  <si>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</si>
  <si>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</si>
  <si>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</si>
  <si>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</si>
  <si>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</si>
  <si>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</si>
  <si>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</si>
  <si>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</si>
  <si>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</si>
  <si>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</si>
  <si>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</si>
  <si>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</si>
  <si>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</si>
  <si>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</si>
  <si>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</si>
  <si>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</si>
  <si>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</si>
  <si>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</si>
  <si>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</si>
  <si>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</si>
  <si>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</si>
  <si>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</si>
  <si>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</si>
  <si>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</si>
  <si>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</si>
  <si>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</si>
  <si>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</si>
  <si>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</si>
  <si>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</si>
  <si>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</si>
  <si>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</si>
  <si>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</si>
  <si>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</si>
  <si>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</si>
  <si>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</si>
  <si>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</si>
  <si>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</si>
  <si>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</si>
  <si>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</si>
  <si>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</si>
  <si>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</si>
  <si>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</si>
  <si>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</si>
  <si>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</si>
  <si>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</si>
  <si>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</si>
  <si>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</si>
  <si>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</si>
  <si>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</si>
  <si>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</si>
  <si>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</si>
  <si>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</si>
  <si>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</si>
  <si>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</si>
  <si>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</si>
  <si>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</si>
  <si>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</si>
  <si>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</si>
  <si>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</si>
  <si>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</si>
  <si>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</si>
  <si>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</si>
  <si>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</si>
  <si>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</si>
  <si>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</si>
  <si>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</si>
  <si>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</si>
  <si>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</si>
  <si>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</si>
  <si>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</si>
  <si>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</si>
  <si>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</si>
  <si>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</si>
  <si>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</si>
  <si>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</si>
  <si>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</si>
  <si>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</si>
  <si>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</si>
  <si>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</si>
  <si>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</si>
  <si>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</si>
  <si>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</si>
  <si>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</si>
  <si>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</si>
  <si>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</si>
  <si>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</si>
  <si>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</si>
  <si>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</si>
  <si>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</si>
  <si>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</si>
  <si>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</si>
  <si>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</si>
  <si>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</si>
  <si>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</si>
  <si>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</si>
  <si>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</si>
  <si>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</si>
  <si>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</si>
  <si>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</si>
  <si>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</si>
  <si>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</si>
  <si>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</si>
  <si>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</si>
  <si>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</si>
  <si>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</si>
  <si>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</si>
  <si>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</si>
  <si>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</si>
  <si>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</si>
  <si>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</si>
  <si>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</si>
  <si>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</si>
  <si>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</si>
  <si>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</si>
  <si>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</si>
  <si>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</si>
  <si>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</si>
  <si>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</si>
  <si>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</si>
  <si>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</si>
  <si>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</si>
  <si>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</si>
  <si>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</si>
  <si>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</si>
  <si>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</si>
  <si>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</si>
  <si>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</si>
  <si>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</si>
  <si>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</si>
  <si>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</si>
  <si>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</si>
  <si>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</si>
  <si>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</si>
  <si>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</si>
  <si>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</si>
  <si>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</si>
  <si>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</si>
  <si>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</si>
  <si>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</si>
  <si>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</si>
  <si>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</si>
  <si>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</si>
  <si>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</si>
  <si>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</si>
  <si>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</si>
  <si>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</si>
  <si>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</si>
  <si>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</si>
  <si>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</si>
  <si>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</si>
  <si>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</si>
  <si>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</si>
  <si>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</si>
  <si>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</si>
  <si>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</si>
  <si>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</si>
  <si>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</si>
  <si>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</si>
  <si>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</si>
  <si>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</si>
  <si>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</si>
  <si>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</si>
  <si>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</si>
  <si>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</si>
  <si>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</si>
  <si>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</si>
  <si>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</si>
  <si>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</si>
  <si>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</si>
  <si>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</si>
  <si>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</si>
  <si>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</si>
  <si>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</si>
  <si>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</si>
  <si>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</si>
  <si>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</si>
  <si>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</si>
  <si>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</si>
  <si>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</si>
  <si>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</si>
  <si>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</si>
  <si>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</si>
  <si>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</si>
  <si>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</si>
  <si>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</si>
  <si>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</si>
  <si>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</si>
  <si>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</si>
  <si>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</si>
  <si>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</si>
  <si>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</si>
  <si>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</si>
  <si>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</si>
  <si>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</si>
  <si>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</si>
  <si>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</si>
  <si>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</si>
  <si>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</si>
  <si>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</si>
  <si>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</si>
  <si>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</si>
  <si>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</si>
  <si>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</si>
  <si>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</si>
  <si>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</si>
  <si>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</si>
  <si>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</si>
  <si>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</si>
  <si>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</si>
  <si>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</si>
  <si>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</si>
  <si>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</si>
  <si>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</si>
  <si>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</si>
  <si>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</si>
  <si>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</si>
  <si>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</si>
  <si>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</si>
  <si>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</si>
  <si>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</si>
  <si>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</si>
  <si>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</si>
  <si>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</si>
  <si>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</si>
  <si>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</si>
  <si>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</si>
  <si>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</si>
  <si>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</si>
  <si>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</si>
  <si>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</si>
  <si>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</si>
  <si>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</si>
  <si>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</si>
  <si>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</si>
  <si>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</si>
  <si>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</si>
  <si>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</si>
  <si>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</si>
  <si>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</si>
  <si>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</si>
  <si>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</si>
  <si>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</si>
  <si>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</si>
  <si>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</si>
  <si>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</si>
  <si>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</si>
  <si>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</si>
  <si>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</si>
  <si>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</si>
  <si>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</si>
  <si>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</si>
  <si>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</si>
  <si>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</si>
  <si>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</si>
  <si>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</si>
  <si>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</si>
  <si>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</si>
  <si>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</si>
  <si>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</si>
  <si>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</si>
  <si>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</si>
  <si>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</si>
  <si>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</si>
  <si>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</si>
  <si>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</si>
  <si>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</si>
  <si>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</si>
  <si>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</si>
  <si>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</si>
  <si>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</si>
  <si>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</si>
  <si>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</si>
  <si>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</si>
  <si>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</si>
  <si>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</si>
  <si>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</si>
  <si>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</si>
  <si>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</si>
  <si>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</si>
  <si>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</si>
  <si>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</si>
  <si>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</si>
  <si>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</si>
  <si>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</si>
  <si>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</si>
  <si>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</si>
  <si>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</si>
  <si>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</si>
  <si>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</si>
  <si>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</si>
  <si>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</si>
  <si>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</si>
  <si>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</si>
  <si>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</si>
  <si>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</si>
  <si>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</si>
  <si>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</si>
  <si>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</si>
  <si>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</si>
  <si>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</si>
  <si>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</si>
  <si>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</si>
  <si>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</si>
  <si>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</si>
  <si>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</si>
  <si>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</si>
  <si>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</si>
  <si>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</si>
  <si>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</si>
  <si>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</si>
  <si>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</si>
  <si>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</si>
  <si>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</si>
  <si>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</si>
  <si>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</si>
  <si>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</si>
  <si>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</si>
  <si>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</si>
  <si>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</si>
  <si>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</si>
  <si>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</si>
  <si>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</si>
  <si>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</si>
  <si>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</si>
  <si>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</si>
  <si>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</si>
  <si>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</si>
  <si>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</si>
  <si>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</si>
  <si>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</si>
  <si>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</si>
  <si>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</si>
  <si>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</si>
  <si>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</si>
  <si>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</si>
  <si>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</si>
  <si>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</si>
  <si>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</si>
  <si>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</si>
  <si>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</si>
  <si>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</si>
  <si>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</si>
  <si>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</si>
  <si>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</si>
  <si>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</si>
  <si>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</si>
  <si>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</si>
  <si>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</si>
  <si>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</si>
  <si>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</si>
  <si>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</si>
  <si>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</si>
  <si>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</si>
  <si>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</si>
  <si>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</si>
  <si>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</si>
  <si>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</si>
  <si>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</si>
  <si>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</si>
  <si>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</si>
  <si>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</si>
  <si>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</si>
  <si>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</si>
  <si>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</si>
  <si>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</si>
  <si>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</si>
  <si>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</si>
  <si>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</si>
  <si>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</si>
  <si>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</si>
  <si>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</si>
  <si>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</si>
  <si>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</si>
  <si>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</si>
  <si>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</si>
  <si>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</si>
  <si>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</si>
  <si>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</si>
  <si>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</si>
  <si>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</si>
  <si>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</si>
  <si>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</si>
  <si>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</si>
  <si>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</si>
  <si>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</si>
  <si>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</si>
  <si>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</si>
  <si>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</si>
  <si>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</si>
  <si>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</si>
  <si>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</si>
  <si>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</si>
  <si>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</si>
  <si>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</si>
  <si>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</si>
  <si>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</si>
  <si>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</si>
  <si>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</si>
  <si>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</si>
  <si>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</si>
  <si>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</si>
  <si>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</si>
  <si>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</si>
  <si>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</si>
  <si>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</si>
  <si>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</si>
  <si>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</si>
  <si>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</si>
  <si>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</si>
  <si>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</si>
  <si>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</si>
  <si>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</si>
  <si>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</si>
  <si>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</si>
  <si>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</si>
  <si>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</si>
  <si>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</si>
  <si>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</si>
  <si>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</si>
  <si>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</si>
  <si>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</si>
  <si>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</si>
  <si>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</si>
  <si>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</si>
  <si>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</si>
  <si>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</si>
  <si>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</si>
  <si>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</si>
  <si>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</si>
  <si>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</si>
  <si>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</si>
  <si>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</si>
  <si>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</si>
  <si>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</si>
  <si>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</si>
  <si>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</si>
  <si>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</si>
  <si>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</si>
  <si>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</si>
  <si>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</si>
  <si>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</si>
  <si>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</si>
  <si>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</si>
  <si>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</si>
  <si>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</si>
  <si>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</si>
  <si>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</si>
  <si>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</si>
  <si>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</si>
  <si>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</si>
  <si>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</si>
  <si>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</si>
  <si>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</si>
  <si>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</si>
  <si>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</si>
  <si>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</si>
  <si>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</si>
  <si>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</si>
  <si>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</si>
  <si>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</si>
  <si>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</si>
  <si>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</si>
  <si>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</si>
  <si>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</si>
  <si>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</si>
  <si>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</si>
  <si>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</si>
  <si>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</si>
  <si>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</si>
  <si>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</si>
  <si>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</si>
  <si>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</si>
  <si>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</si>
  <si>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</si>
  <si>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</si>
  <si>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</si>
  <si>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</si>
  <si>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</si>
  <si>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</si>
  <si>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</si>
  <si>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</si>
  <si>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</si>
  <si>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</si>
  <si>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</si>
  <si>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</si>
  <si>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</si>
  <si>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</si>
  <si>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</si>
  <si>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</si>
  <si>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</si>
  <si>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</si>
  <si>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</si>
  <si>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</si>
  <si>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</si>
  <si>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</si>
  <si>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</si>
  <si>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</si>
  <si>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</si>
  <si>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</si>
  <si>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</si>
  <si>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</si>
  <si>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</si>
  <si>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</si>
  <si>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</si>
  <si>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</si>
  <si>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</si>
  <si>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</si>
  <si>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</si>
  <si>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</si>
  <si>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</si>
  <si>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</si>
  <si>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</si>
  <si>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</si>
  <si>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</si>
  <si>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</si>
  <si>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</si>
  <si>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</si>
  <si>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</si>
  <si>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</si>
  <si>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</si>
  <si>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</si>
  <si>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</si>
  <si>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</si>
  <si>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</si>
  <si>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</si>
  <si>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</si>
  <si>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</si>
  <si>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</si>
  <si>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</si>
  <si>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</si>
  <si>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</si>
  <si>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</si>
  <si>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</si>
  <si>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</si>
  <si>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</si>
  <si>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</si>
  <si>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</si>
  <si>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</si>
  <si>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</si>
  <si>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</si>
  <si>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</si>
  <si>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</si>
  <si>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</si>
  <si>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</si>
  <si>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</si>
  <si>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</si>
  <si>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</si>
  <si>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</si>
  <si>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</si>
  <si>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</si>
  <si>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</si>
  <si>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</si>
  <si>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</si>
  <si>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</si>
  <si>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</si>
  <si>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</si>
  <si>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</si>
  <si>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</si>
  <si>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</si>
  <si>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</si>
  <si>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</si>
  <si>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</si>
  <si>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</si>
  <si>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</si>
  <si>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</si>
  <si>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</si>
  <si>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</si>
  <si>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</si>
  <si>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</si>
  <si>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</si>
  <si>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</si>
  <si>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</si>
  <si>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</si>
  <si>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</si>
  <si>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</si>
  <si>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</si>
  <si>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</si>
  <si>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</si>
  <si>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</si>
  <si>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</si>
  <si>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</si>
  <si>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</si>
  <si>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</si>
  <si>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</si>
  <si>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</si>
  <si>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</si>
  <si>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</si>
  <si>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</si>
  <si>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</si>
  <si>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</si>
  <si>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</si>
  <si>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</si>
  <si>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</si>
  <si>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</si>
  <si>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</si>
  <si>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</si>
  <si>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</si>
  <si>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</si>
  <si>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</si>
  <si>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</si>
  <si>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</si>
  <si>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</si>
  <si>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</si>
  <si>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</si>
  <si>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</si>
  <si>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</si>
  <si>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</si>
  <si>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</si>
  <si>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</si>
  <si>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</si>
  <si>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</si>
  <si>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</si>
  <si>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</si>
  <si>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</si>
  <si>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</si>
  <si>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</si>
  <si>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</si>
  <si>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</si>
  <si>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</si>
  <si>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</si>
  <si>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</si>
  <si>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</si>
  <si>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</si>
  <si>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</si>
  <si>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</si>
  <si>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</si>
  <si>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</si>
  <si>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</si>
  <si>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</si>
  <si>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</si>
  <si>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</si>
  <si>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</si>
  <si>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</si>
  <si>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</si>
  <si>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</si>
  <si>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</si>
  <si>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</si>
  <si>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</si>
  <si>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</si>
  <si>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</si>
  <si>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</si>
  <si>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</si>
  <si>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</si>
  <si>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</si>
  <si>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</si>
  <si>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</si>
  <si>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</si>
  <si>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</si>
  <si>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</si>
  <si>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</si>
  <si>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</si>
  <si>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</si>
  <si>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</si>
  <si>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</si>
  <si>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</si>
  <si>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</si>
  <si>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</si>
  <si>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</si>
  <si>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</si>
  <si>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</si>
  <si>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</si>
  <si>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</si>
  <si>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</si>
  <si>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</si>
  <si>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</si>
  <si>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</si>
  <si>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</si>
  <si>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</si>
  <si>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</si>
  <si>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</si>
  <si>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</si>
  <si>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</si>
  <si>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</si>
  <si>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</si>
  <si>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</si>
  <si>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</si>
  <si>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</si>
  <si>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</si>
  <si>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</si>
  <si>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</si>
  <si>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</si>
  <si>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</si>
  <si>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</si>
  <si>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</si>
  <si>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</si>
  <si>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</si>
  <si>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</si>
  <si>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</si>
  <si>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</si>
  <si>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</si>
  <si>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</si>
  <si>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</si>
  <si>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</si>
  <si>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</si>
  <si>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</si>
  <si>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</si>
  <si>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</si>
  <si>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</si>
  <si>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</si>
  <si>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</si>
  <si>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</si>
  <si>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</si>
  <si>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</si>
  <si>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</si>
  <si>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</si>
  <si>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</si>
  <si>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</si>
  <si>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</si>
  <si>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</si>
  <si>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</si>
  <si>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</si>
  <si>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</si>
  <si>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</si>
  <si>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</si>
  <si>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</si>
  <si>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</si>
  <si>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</si>
  <si>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</si>
  <si>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</si>
  <si>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</si>
  <si>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</si>
  <si>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</si>
  <si>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</si>
  <si>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</si>
  <si>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</si>
  <si>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</si>
  <si>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</si>
  <si>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</si>
  <si>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</si>
  <si>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</si>
  <si>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</si>
  <si>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</si>
  <si>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</si>
  <si>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</si>
  <si>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</si>
  <si>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</si>
  <si>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</si>
  <si>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</si>
  <si>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</si>
  <si>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</si>
  <si>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</si>
  <si>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</si>
  <si>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</si>
  <si>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</si>
  <si>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</si>
  <si>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</si>
  <si>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</si>
  <si>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</si>
  <si>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</si>
  <si>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</si>
  <si>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</si>
  <si>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</si>
  <si>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</si>
  <si>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</si>
  <si>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</si>
  <si>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</si>
  <si>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</si>
  <si>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</si>
  <si>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</si>
  <si>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</si>
  <si>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</si>
  <si>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</si>
  <si>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</si>
  <si>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</si>
  <si>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</si>
  <si>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</si>
  <si>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</si>
  <si>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</si>
  <si>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</si>
  <si>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</si>
  <si>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</si>
  <si>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</si>
  <si>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</si>
  <si>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</si>
  <si>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</si>
  <si>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</si>
  <si>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</si>
  <si>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</si>
  <si>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</si>
  <si>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</si>
  <si>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</si>
  <si>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</si>
  <si>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</si>
  <si>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</si>
  <si>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</si>
  <si>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</si>
  <si>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</si>
  <si>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</si>
  <si>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</si>
  <si>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</si>
  <si>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</si>
  <si>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</si>
  <si>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</si>
  <si>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</si>
  <si>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</si>
  <si>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</si>
  <si>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</si>
  <si>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</si>
  <si>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</si>
  <si>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</si>
  <si>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</si>
  <si>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</si>
  <si>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</si>
  <si>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</si>
  <si>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</si>
  <si>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</si>
  <si>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</si>
  <si>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</si>
  <si>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</si>
  <si>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</si>
  <si>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</si>
  <si>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</si>
  <si>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</si>
  <si>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</si>
  <si>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</si>
  <si>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</si>
  <si>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</si>
  <si>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</si>
  <si>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</si>
  <si>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</si>
  <si>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</si>
  <si>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</si>
  <si>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</si>
  <si>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</si>
  <si>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</si>
  <si>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</si>
  <si>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</si>
  <si>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</si>
  <si>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</si>
  <si>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</si>
  <si>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</si>
  <si>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</si>
  <si>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</si>
  <si>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</si>
  <si>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</si>
  <si>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</si>
  <si>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</si>
  <si>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</si>
  <si>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</si>
  <si>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</si>
  <si>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</si>
  <si>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</si>
  <si>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</si>
  <si>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</si>
  <si>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</si>
  <si>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</si>
  <si>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</si>
  <si>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</si>
  <si>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</si>
  <si>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</si>
  <si>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</si>
  <si>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</si>
  <si>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</si>
  <si>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</si>
  <si>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</si>
  <si>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</si>
  <si>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</si>
  <si>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</si>
  <si>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</si>
  <si>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</si>
  <si>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</si>
  <si>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</si>
  <si>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</si>
  <si>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</si>
  <si>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</si>
  <si>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</si>
  <si>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</si>
  <si>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</si>
  <si>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</si>
  <si>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</si>
  <si>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</si>
  <si>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</si>
  <si>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</si>
  <si>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</si>
  <si>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</si>
  <si>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</si>
  <si>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</si>
  <si>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</si>
  <si>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</si>
  <si>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</si>
  <si>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</si>
  <si>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</si>
  <si>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</si>
  <si>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</si>
  <si>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</si>
  <si>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</si>
  <si>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</si>
  <si>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</si>
  <si>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</si>
  <si>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</si>
  <si>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</si>
  <si>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</si>
  <si>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</si>
  <si>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</si>
  <si>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</si>
  <si>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</si>
  <si>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</si>
  <si>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</si>
  <si>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</si>
  <si>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</si>
  <si>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</si>
  <si>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</si>
  <si>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</si>
  <si>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</si>
  <si>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</si>
  <si>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</si>
  <si>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</si>
  <si>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</si>
  <si>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</si>
  <si>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</si>
  <si>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</si>
  <si>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</si>
  <si>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</si>
  <si>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</si>
  <si>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</si>
  <si>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</si>
  <si>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</si>
  <si>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</si>
  <si>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</si>
  <si>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</si>
  <si>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</si>
  <si>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</si>
  <si>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</si>
  <si>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</si>
  <si>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</si>
  <si>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</si>
  <si>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</si>
  <si>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</si>
  <si>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</si>
  <si>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</si>
  <si>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</si>
  <si>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</si>
  <si>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</si>
  <si>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</si>
  <si>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</si>
  <si>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</si>
  <si>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</si>
  <si>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</si>
  <si>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</si>
  <si>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</si>
  <si>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</si>
  <si>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</si>
  <si>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</si>
  <si>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</si>
  <si>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</si>
  <si>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</si>
  <si>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</si>
  <si>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</si>
  <si>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</si>
  <si>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</si>
  <si>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</si>
  <si>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</si>
  <si>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</si>
  <si>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</si>
  <si>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</si>
  <si>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</si>
  <si>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</si>
  <si>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</si>
  <si>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</si>
  <si>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</si>
  <si>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</si>
  <si>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</si>
  <si>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</si>
  <si>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</si>
  <si>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</si>
  <si>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</si>
  <si>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</si>
  <si>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</si>
  <si>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</si>
  <si>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</si>
  <si>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</si>
  <si>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</si>
  <si>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</si>
  <si>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</si>
  <si>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</si>
  <si>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</si>
  <si>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</si>
  <si>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</si>
  <si>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</si>
  <si>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</si>
  <si>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</si>
  <si>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</si>
  <si>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</si>
  <si>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</si>
  <si>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</si>
  <si>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</si>
  <si>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</si>
  <si>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</si>
  <si>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</si>
  <si>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</si>
  <si>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</si>
  <si>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</si>
  <si>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</si>
  <si>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</si>
  <si>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</si>
  <si>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</si>
  <si>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</si>
  <si>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</si>
  <si>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</si>
  <si>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</si>
  <si>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</si>
  <si>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</si>
  <si>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</si>
  <si>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</si>
  <si>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</si>
  <si>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</si>
  <si>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</si>
  <si>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</si>
  <si>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</si>
  <si>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</si>
  <si>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</si>
  <si>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</si>
  <si>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</si>
  <si>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</si>
  <si>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</si>
  <si>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</si>
  <si>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</si>
  <si>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</si>
  <si>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</si>
  <si>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</si>
  <si>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</si>
  <si>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</si>
  <si>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</si>
  <si>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</si>
  <si>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</si>
  <si>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</si>
  <si>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</si>
  <si>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</si>
  <si>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</si>
  <si>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</si>
  <si>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</si>
  <si>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</si>
  <si>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</si>
  <si>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</si>
  <si>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</si>
  <si>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</si>
  <si>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</si>
  <si>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</si>
  <si>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</si>
  <si>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</si>
  <si>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</si>
  <si>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</si>
  <si>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</si>
  <si>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</si>
  <si>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</si>
  <si>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</si>
  <si>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</si>
  <si>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</si>
  <si>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</si>
  <si>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</si>
  <si>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</si>
  <si>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</si>
  <si>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</si>
  <si>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</si>
  <si>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</si>
  <si>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</si>
  <si>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</si>
  <si>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</si>
  <si>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</si>
  <si>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</si>
  <si>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</si>
  <si>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</si>
  <si>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</si>
  <si>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</si>
  <si>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</si>
  <si>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</si>
  <si>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</si>
  <si>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</si>
  <si>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</si>
  <si>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</si>
  <si>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</si>
  <si>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</si>
  <si>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</si>
  <si>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</si>
  <si>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</si>
  <si>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</si>
  <si>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</si>
  <si>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</si>
  <si>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</si>
  <si>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</si>
  <si>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</si>
  <si>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</si>
  <si>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</si>
  <si>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</si>
  <si>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</si>
  <si>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</si>
  <si>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</si>
  <si>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</si>
  <si>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</si>
  <si>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</si>
  <si>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</si>
  <si>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</si>
  <si>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</si>
  <si>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</si>
  <si>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</si>
  <si>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</si>
  <si>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</si>
  <si>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</si>
  <si>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</si>
  <si>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</si>
  <si>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</si>
  <si>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</si>
  <si>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</si>
  <si>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</si>
  <si>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</si>
  <si>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</si>
  <si>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</si>
  <si>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</si>
  <si>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</si>
  <si>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</si>
  <si>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</si>
  <si>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</si>
  <si>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</si>
  <si>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</si>
  <si>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</si>
  <si>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</si>
  <si>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</si>
  <si>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</si>
  <si>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</si>
  <si>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</si>
  <si>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</si>
  <si>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</si>
  <si>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</si>
  <si>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</si>
  <si>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</si>
  <si>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</si>
  <si>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</si>
  <si>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</si>
  <si>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</si>
  <si>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</si>
  <si>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</si>
  <si>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</si>
  <si>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</si>
  <si>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</si>
  <si>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</si>
  <si>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</si>
  <si>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</si>
  <si>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</si>
  <si>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</si>
  <si>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</si>
  <si>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</si>
  <si>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</si>
  <si>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</si>
  <si>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</si>
  <si>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</si>
  <si>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</si>
  <si>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</si>
  <si>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</si>
  <si>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</si>
  <si>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</si>
  <si>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</si>
  <si>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</si>
  <si>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</si>
  <si>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</si>
  <si>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</si>
  <si>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</si>
  <si>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</si>
  <si>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</si>
  <si>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</si>
  <si>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</si>
  <si>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</si>
  <si>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</si>
  <si>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</si>
  <si>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</si>
  <si>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</si>
  <si>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</si>
  <si>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</si>
  <si>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</si>
  <si>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</si>
  <si>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</si>
  <si>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</si>
  <si>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</si>
  <si>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</si>
  <si>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</si>
  <si>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</si>
  <si>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</si>
  <si>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</si>
  <si>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</si>
  <si>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</si>
  <si>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</si>
  <si>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</si>
  <si>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</si>
  <si>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</si>
  <si>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</si>
  <si>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</si>
  <si>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</si>
  <si>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</si>
  <si>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</si>
  <si>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</si>
  <si>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</si>
  <si>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</si>
  <si>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</si>
  <si>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</si>
  <si>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</si>
  <si>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</si>
  <si>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</si>
  <si>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</si>
  <si>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</si>
  <si>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</si>
  <si>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</si>
  <si>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</si>
  <si>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</si>
  <si>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</si>
  <si>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</si>
  <si>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</si>
  <si>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</si>
  <si>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</si>
  <si>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</si>
  <si>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</si>
  <si>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</si>
  <si>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</si>
  <si>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</si>
  <si>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</si>
  <si>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</si>
  <si>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</si>
  <si>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</si>
  <si>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</si>
  <si>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</si>
  <si>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</si>
  <si>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</si>
  <si>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</si>
  <si>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</si>
  <si>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</si>
  <si>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</si>
  <si>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</si>
  <si>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</si>
  <si>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</si>
  <si>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</si>
  <si>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</si>
  <si>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</si>
  <si>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</si>
  <si>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</si>
  <si>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</si>
  <si>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</si>
  <si>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</si>
  <si>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</si>
  <si>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</si>
  <si>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</si>
  <si>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</si>
  <si>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</si>
  <si>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</si>
  <si>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</si>
  <si>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</si>
  <si>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</si>
  <si>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</si>
  <si>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</si>
  <si>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</si>
  <si>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</si>
  <si>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</si>
  <si>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</si>
  <si>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</si>
  <si>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</si>
  <si>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</si>
  <si>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</si>
  <si>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</si>
  <si>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</si>
  <si>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</si>
  <si>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</si>
  <si>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</si>
  <si>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</si>
  <si>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</si>
  <si>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</si>
  <si>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</si>
  <si>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</si>
  <si>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</si>
  <si>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</si>
  <si>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</si>
  <si>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</si>
  <si>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</si>
  <si>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</si>
  <si>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</si>
  <si>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</si>
  <si>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</si>
  <si>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</si>
  <si>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</si>
  <si>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</si>
  <si>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</si>
  <si>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</si>
  <si>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</si>
  <si>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</si>
  <si>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</si>
  <si>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</si>
  <si>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</si>
  <si>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</si>
  <si>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</si>
  <si>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</si>
  <si>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</si>
  <si>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</si>
  <si>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</si>
  <si>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</si>
  <si>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</si>
  <si>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</si>
  <si>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</si>
  <si>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</si>
  <si>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</si>
  <si>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</si>
  <si>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</si>
  <si>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</si>
  <si>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</si>
  <si>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</si>
  <si>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</si>
  <si>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</si>
  <si>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</si>
  <si>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</si>
  <si>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</si>
  <si>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</si>
  <si>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</si>
  <si>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</si>
  <si>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</si>
  <si>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</si>
  <si>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</si>
  <si>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</si>
  <si>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</si>
  <si>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</si>
  <si>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</si>
  <si>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</si>
  <si>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</si>
  <si>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</si>
  <si>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</si>
  <si>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</si>
  <si>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</si>
  <si>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</si>
  <si>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</si>
  <si>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</si>
  <si>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</si>
  <si>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</si>
  <si>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</si>
  <si>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</si>
  <si>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</si>
  <si>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</si>
  <si>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</si>
  <si>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</si>
  <si>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</si>
  <si>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</si>
  <si>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</si>
  <si>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</si>
  <si>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</si>
  <si>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</si>
  <si>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</si>
  <si>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</si>
  <si>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</si>
  <si>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</si>
  <si>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</si>
  <si>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</si>
  <si>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</si>
  <si>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</si>
  <si>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</si>
  <si>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</si>
  <si>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</si>
  <si>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</si>
  <si>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</si>
  <si>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</si>
  <si>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</si>
  <si>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</si>
  <si>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</si>
  <si>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</si>
  <si>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</si>
  <si>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</si>
  <si>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</si>
  <si>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</si>
  <si>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</si>
  <si>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</si>
  <si>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</si>
  <si>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</si>
  <si>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</si>
  <si>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</si>
  <si>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</si>
  <si>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</si>
  <si>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</si>
  <si>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</si>
  <si>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</si>
  <si>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</si>
  <si>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</si>
  <si>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</si>
  <si>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</si>
  <si>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</si>
  <si>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</si>
  <si>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</si>
  <si>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</si>
  <si>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</si>
  <si>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</si>
  <si>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</si>
  <si>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</si>
  <si>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</si>
  <si>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</si>
  <si>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</si>
  <si>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</si>
  <si>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</si>
  <si>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</si>
  <si>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</si>
  <si>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</si>
  <si>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</si>
  <si>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</si>
  <si>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</si>
  <si>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</si>
  <si>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</si>
  <si>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</si>
  <si>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</si>
  <si>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</si>
  <si>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</si>
  <si>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</si>
  <si>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</si>
  <si>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</si>
  <si>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</si>
  <si>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</si>
  <si>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</si>
  <si>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</si>
  <si>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</si>
  <si>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</si>
  <si>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</si>
  <si>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</si>
  <si>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</si>
  <si>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</si>
  <si>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</si>
  <si>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</si>
  <si>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</si>
  <si>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</si>
  <si>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</si>
  <si>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</si>
  <si>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</si>
  <si>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</si>
  <si>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</si>
  <si>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</si>
  <si>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</si>
  <si>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</si>
  <si>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</si>
  <si>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</si>
  <si>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</si>
  <si>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</si>
  <si>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</si>
  <si>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</si>
  <si>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</si>
  <si>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</si>
  <si>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</si>
  <si>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</si>
  <si>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</si>
  <si>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</si>
  <si>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</si>
  <si>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</si>
  <si>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</si>
  <si>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</si>
  <si>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</si>
  <si>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</si>
  <si>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</si>
  <si>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</si>
  <si>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</si>
  <si>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</si>
  <si>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</si>
  <si>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</si>
  <si>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</si>
  <si>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</si>
  <si>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</si>
  <si>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</si>
  <si>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</si>
  <si>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</si>
  <si>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</si>
  <si>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</si>
  <si>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</si>
  <si>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</si>
  <si>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</si>
  <si>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</si>
  <si>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</si>
  <si>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</si>
  <si>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</si>
  <si>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</si>
  <si>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</si>
  <si>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</si>
  <si>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</si>
  <si>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</si>
  <si>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</si>
  <si>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</si>
  <si>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</si>
  <si>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</si>
  <si>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</si>
  <si>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</si>
  <si>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</si>
  <si>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</si>
  <si>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</si>
  <si>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</si>
  <si>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</si>
  <si>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</si>
  <si>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</si>
  <si>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</si>
  <si>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</si>
  <si>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</si>
  <si>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</si>
  <si>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</si>
  <si>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</si>
  <si>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</si>
  <si>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</si>
  <si>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</si>
  <si>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</si>
  <si>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</si>
  <si>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</si>
  <si>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</si>
  <si>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</si>
  <si>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</si>
  <si>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</si>
  <si>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</si>
  <si>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</si>
  <si>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</si>
  <si>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</si>
  <si>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</si>
  <si>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</si>
  <si>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</si>
  <si>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</si>
  <si>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</si>
  <si>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</si>
  <si>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</si>
  <si>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</si>
  <si>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</si>
  <si>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</si>
  <si>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</si>
  <si>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</si>
  <si>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</si>
  <si>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</si>
  <si>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</si>
  <si>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</si>
  <si>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</si>
  <si>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</si>
  <si>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</si>
  <si>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</si>
  <si>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</si>
  <si>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</si>
  <si>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</si>
  <si>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</si>
  <si>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</si>
  <si>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</si>
  <si>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</si>
  <si>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</si>
  <si>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</si>
  <si>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</si>
  <si>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</si>
  <si>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</si>
  <si>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</si>
  <si>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</si>
  <si>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</si>
  <si>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</si>
  <si>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</si>
  <si>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</si>
  <si>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</si>
  <si>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</si>
  <si>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</si>
  <si>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</si>
  <si>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</si>
  <si>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</si>
  <si>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</si>
  <si>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</si>
  <si>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</si>
  <si>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</si>
  <si>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</si>
  <si>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</si>
  <si>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</si>
  <si>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</si>
  <si>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</si>
  <si>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</si>
  <si>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</si>
  <si>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</si>
  <si>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</si>
  <si>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</si>
  <si>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</si>
  <si>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</si>
  <si>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</si>
  <si>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</si>
  <si>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</si>
  <si>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</si>
  <si>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</si>
  <si>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</si>
  <si>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</si>
  <si>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</si>
  <si>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</si>
  <si>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</si>
  <si>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</si>
  <si>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</si>
  <si>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</si>
  <si>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</si>
  <si>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</si>
  <si>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</si>
  <si>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</si>
  <si>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</si>
  <si>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</si>
  <si>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</si>
  <si>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</si>
  <si>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</si>
  <si>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</si>
  <si>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</si>
  <si>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</si>
  <si>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</si>
  <si>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</si>
  <si>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</si>
  <si>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</si>
  <si>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</si>
  <si>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</si>
  <si>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</si>
  <si>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</si>
  <si>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</si>
  <si>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</si>
  <si>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</si>
  <si>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</si>
  <si>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</si>
  <si>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</si>
  <si>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</si>
  <si>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</si>
  <si>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</si>
  <si>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</si>
  <si>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</si>
  <si>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</si>
  <si>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</si>
  <si>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</si>
  <si>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</si>
  <si>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</si>
  <si>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</si>
  <si>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</si>
  <si>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</si>
  <si>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</si>
  <si>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</si>
  <si>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</si>
  <si>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</si>
  <si>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</si>
  <si>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</si>
  <si>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</si>
  <si>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</si>
  <si>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</si>
  <si>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</si>
  <si>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</si>
  <si>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</si>
  <si>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</si>
  <si>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</si>
  <si>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</si>
  <si>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</si>
  <si>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</si>
  <si>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</si>
  <si>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</si>
  <si>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</si>
  <si>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</si>
  <si>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</si>
  <si>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</si>
  <si>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</si>
  <si>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</si>
  <si>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</si>
  <si>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</si>
  <si>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</si>
  <si>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</si>
  <si>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</si>
  <si>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</si>
  <si>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</si>
  <si>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</si>
  <si>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</si>
  <si>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</si>
  <si>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</si>
  <si>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</si>
  <si>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</si>
  <si>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</si>
  <si>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</si>
  <si>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</si>
  <si>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</si>
  <si>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</si>
  <si>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</si>
  <si>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</si>
  <si>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</si>
  <si>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</si>
  <si>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</si>
  <si>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</si>
  <si>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</si>
  <si>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</si>
  <si>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</si>
  <si>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</si>
  <si>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</si>
  <si>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</si>
  <si>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</si>
  <si>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</si>
  <si>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</si>
  <si>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</si>
  <si>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</si>
  <si>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</si>
  <si>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</si>
  <si>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</si>
  <si>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</si>
  <si>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</si>
  <si>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</si>
  <si>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</si>
  <si>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</si>
  <si>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</si>
  <si>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</si>
  <si>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</si>
  <si>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</si>
  <si>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</si>
  <si>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</si>
  <si>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</si>
  <si>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</si>
  <si>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</si>
  <si>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</si>
  <si>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</si>
  <si>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</si>
  <si>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</si>
  <si>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</si>
  <si>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</si>
  <si>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</si>
  <si>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</si>
  <si>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</si>
  <si>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</si>
  <si>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</si>
  <si>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</si>
  <si>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</si>
  <si>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</si>
  <si>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</si>
  <si>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</si>
  <si>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</si>
  <si>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</si>
  <si>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</si>
  <si>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</si>
  <si>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</si>
  <si>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</si>
  <si>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</si>
  <si>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</si>
  <si>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</si>
  <si>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</si>
  <si>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</si>
  <si>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</si>
  <si>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</si>
  <si>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</si>
  <si>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</si>
  <si>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</si>
  <si>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</si>
  <si>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</si>
  <si>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</si>
  <si>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</si>
  <si>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</si>
  <si>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</si>
  <si>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</si>
  <si>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</si>
  <si>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</si>
  <si>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</si>
  <si>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</si>
  <si>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</si>
  <si>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</si>
  <si>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</si>
  <si>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</si>
  <si>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</si>
  <si>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</si>
  <si>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</si>
  <si>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</si>
  <si>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</si>
  <si>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</si>
  <si>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</si>
  <si>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</si>
  <si>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</si>
  <si>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</si>
  <si>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</si>
  <si>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</si>
  <si>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</si>
  <si>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</si>
  <si>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</si>
  <si>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</si>
  <si>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</si>
  <si>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</si>
  <si>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</si>
  <si>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</si>
  <si>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</si>
  <si>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</si>
  <si>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</si>
  <si>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</si>
  <si>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</si>
  <si>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</si>
  <si>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</si>
  <si>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</si>
  <si>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</si>
  <si>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</si>
  <si>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</si>
  <si>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</si>
  <si>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</si>
  <si>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</si>
  <si>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</si>
  <si>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</si>
  <si>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</si>
  <si>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</si>
  <si>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</si>
  <si>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</si>
  <si>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</si>
  <si>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</si>
  <si>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</si>
  <si>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</si>
  <si>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</si>
  <si>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</si>
  <si>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</si>
  <si>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</si>
  <si>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</si>
  <si>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</si>
  <si>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</si>
  <si>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</si>
  <si>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</si>
  <si>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</si>
  <si>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</si>
  <si>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</si>
  <si>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</si>
  <si>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</si>
  <si>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</si>
  <si>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</si>
  <si>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</si>
  <si>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</si>
  <si>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</si>
  <si>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</si>
  <si>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</si>
  <si>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</si>
  <si>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</si>
  <si>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</si>
  <si>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</si>
  <si>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</si>
  <si>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</si>
  <si>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</si>
  <si>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</si>
  <si>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</si>
  <si>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</si>
  <si>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</si>
  <si>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</si>
  <si>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</si>
  <si>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</si>
  <si>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</si>
  <si>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</si>
  <si>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</si>
  <si>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</si>
  <si>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</si>
  <si>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</si>
  <si>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</si>
  <si>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</si>
  <si>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</si>
  <si>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</si>
  <si>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</si>
  <si>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</si>
  <si>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</si>
  <si>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</si>
  <si>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</si>
  <si>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</si>
  <si>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</si>
  <si>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</si>
  <si>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</si>
  <si>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</si>
  <si>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</si>
  <si>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</si>
  <si>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</si>
  <si>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</si>
  <si>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</si>
  <si>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</si>
  <si>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</si>
  <si>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</si>
  <si>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</si>
  <si>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</si>
  <si>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</si>
  <si>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</si>
  <si>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</si>
  <si>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</si>
  <si>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</si>
  <si>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</si>
  <si>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</si>
  <si>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</si>
  <si>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</si>
  <si>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</si>
  <si>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</si>
  <si>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</si>
  <si>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</si>
  <si>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</si>
  <si>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</si>
  <si>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</si>
  <si>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</si>
  <si>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</si>
  <si>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</si>
  <si>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</si>
  <si>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</si>
  <si>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</si>
  <si>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</si>
  <si>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</si>
  <si>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</si>
  <si>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</si>
  <si>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</si>
  <si>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</si>
  <si>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</si>
  <si>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</si>
  <si>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</si>
  <si>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</si>
  <si>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</si>
  <si>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</si>
  <si>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</si>
  <si>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</si>
  <si>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</si>
  <si>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</si>
  <si>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</si>
  <si>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</si>
  <si>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</si>
  <si>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</si>
  <si>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</si>
  <si>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</si>
  <si>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</si>
  <si>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</si>
  <si>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</si>
  <si>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</si>
  <si>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</si>
  <si>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</si>
  <si>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</si>
  <si>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</si>
  <si>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</si>
  <si>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</si>
  <si>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</si>
  <si>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</si>
  <si>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</si>
  <si>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</si>
  <si>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</si>
  <si>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</si>
  <si>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</si>
  <si>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</si>
  <si>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</si>
  <si>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</si>
  <si>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</si>
  <si>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</si>
  <si>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</si>
  <si>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</si>
  <si>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</si>
  <si>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</si>
  <si>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</si>
  <si>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</si>
  <si>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</si>
  <si>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</si>
  <si>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</si>
  <si>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</si>
  <si>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</si>
  <si>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</si>
  <si>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</si>
  <si>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</si>
  <si>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</si>
  <si>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</si>
  <si>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</si>
  <si>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</si>
  <si>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</si>
  <si>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</si>
  <si>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</si>
  <si>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</si>
  <si>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</si>
  <si>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</si>
  <si>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</si>
  <si>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</si>
  <si>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</si>
  <si>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</si>
  <si>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</si>
  <si>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</si>
  <si>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</si>
  <si>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</si>
  <si>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</si>
  <si>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</si>
  <si>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</si>
  <si>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</si>
  <si>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</si>
  <si>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</si>
  <si>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</si>
  <si>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</si>
  <si>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</si>
  <si>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</si>
  <si>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</si>
  <si>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</si>
  <si>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</si>
  <si>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</si>
  <si>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</si>
  <si>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</si>
  <si>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</si>
  <si>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</si>
  <si>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</si>
  <si>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</si>
  <si>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</si>
  <si>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</si>
  <si>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</si>
  <si>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</si>
  <si>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</si>
  <si>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</si>
  <si>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</si>
  <si>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</si>
  <si>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</si>
  <si>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</si>
  <si>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</si>
  <si>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</si>
  <si>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</si>
  <si>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</si>
  <si>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</si>
  <si>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</si>
  <si>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</si>
  <si>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</si>
  <si>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</si>
  <si>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</si>
  <si>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</si>
  <si>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</si>
  <si>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</si>
  <si>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</si>
  <si>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</si>
  <si>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</si>
  <si>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</si>
  <si>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</si>
  <si>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</si>
  <si>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</si>
  <si>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</si>
  <si>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</si>
  <si>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</si>
  <si>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</si>
  <si>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</si>
  <si>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</si>
  <si>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</si>
  <si>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</si>
  <si>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</si>
  <si>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</si>
  <si>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</si>
  <si>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</si>
  <si>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</si>
  <si>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</si>
  <si>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</si>
  <si>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</si>
  <si>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</si>
  <si>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</si>
  <si>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</si>
  <si>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</si>
  <si>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</si>
  <si>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</si>
  <si>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</si>
  <si>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</si>
  <si>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</si>
  <si>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</si>
  <si>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</si>
  <si>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</si>
  <si>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</si>
  <si>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</si>
  <si>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</si>
  <si>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</si>
  <si>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</si>
  <si>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</si>
  <si>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</si>
  <si>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</si>
  <si>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</si>
  <si>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</si>
  <si>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</si>
  <si>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</si>
  <si>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</si>
  <si>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</si>
  <si>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</si>
  <si>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</si>
  <si>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</si>
  <si>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</si>
  <si>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</si>
  <si>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</si>
  <si>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</si>
  <si>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</si>
  <si>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</si>
  <si>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</si>
  <si>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</si>
  <si>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</si>
  <si>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</si>
  <si>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</si>
  <si>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</si>
  <si>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</si>
  <si>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</si>
  <si>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</si>
  <si>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</si>
  <si>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</si>
  <si>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</si>
  <si>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</si>
  <si>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</si>
  <si>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</si>
  <si>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</si>
  <si>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</si>
  <si>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</si>
  <si>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</si>
  <si>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</si>
  <si>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</si>
  <si>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</si>
  <si>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</si>
  <si>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</si>
  <si>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</si>
  <si>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</si>
  <si>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</si>
  <si>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</si>
  <si>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</si>
  <si>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</si>
  <si>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</si>
  <si>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</si>
  <si>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</si>
  <si>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</si>
  <si>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</si>
  <si>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</si>
  <si>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</si>
  <si>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</si>
  <si>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</si>
  <si>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</si>
  <si>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</si>
  <si>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</si>
  <si>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</si>
  <si>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</si>
  <si>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</si>
  <si>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</si>
  <si>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</si>
  <si>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</si>
  <si>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</si>
  <si>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</si>
  <si>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</si>
  <si>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</si>
  <si>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</si>
  <si>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</si>
  <si>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</si>
  <si>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</si>
  <si>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</si>
  <si>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</si>
  <si>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</si>
  <si>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</si>
  <si>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</si>
  <si>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</si>
  <si>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</si>
  <si>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</si>
  <si>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</si>
  <si>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</si>
  <si>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</si>
  <si>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</si>
  <si>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</si>
  <si>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</si>
  <si>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</si>
  <si>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</si>
  <si>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</si>
  <si>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</si>
  <si>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</si>
  <si>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</si>
  <si>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</si>
  <si>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</si>
  <si>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</si>
  <si>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</si>
  <si>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</si>
  <si>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</si>
  <si>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</si>
  <si>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</si>
  <si>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</si>
  <si>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</si>
  <si>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</si>
  <si>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</si>
  <si>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</si>
  <si>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</si>
  <si>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</si>
  <si>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</si>
  <si>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</si>
  <si>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</si>
  <si>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</si>
  <si>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</si>
  <si>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</si>
  <si>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</si>
  <si>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</si>
  <si>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</si>
  <si>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</si>
  <si>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</si>
  <si>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</si>
  <si>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</si>
  <si>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</si>
  <si>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</si>
  <si>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</si>
  <si>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</si>
  <si>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</si>
  <si>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</si>
  <si>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</si>
  <si>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</si>
  <si>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</si>
  <si>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</si>
  <si>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</si>
  <si>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</si>
  <si>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</si>
  <si>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</si>
  <si>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</si>
  <si>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</si>
  <si>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</si>
  <si>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</si>
  <si>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</si>
  <si>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</si>
  <si>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</si>
  <si>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</si>
  <si>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</si>
  <si>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</si>
  <si>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</si>
  <si>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</si>
  <si>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</si>
  <si>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</si>
  <si>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</si>
  <si>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</si>
  <si>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</si>
  <si>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</si>
  <si>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</si>
  <si>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</si>
  <si>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</si>
  <si>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</si>
  <si>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</si>
  <si>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</si>
  <si>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</si>
  <si>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</si>
  <si>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</si>
  <si>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</si>
  <si>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</si>
  <si>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</si>
  <si>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</si>
  <si>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</si>
  <si>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</si>
  <si>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</si>
  <si>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</si>
  <si>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</si>
  <si>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</si>
  <si>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</si>
  <si>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</si>
  <si>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</si>
  <si>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</si>
  <si>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</si>
  <si>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</si>
  <si>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</si>
  <si>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</si>
  <si>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</si>
  <si>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</si>
  <si>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</si>
  <si>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</si>
  <si>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</si>
  <si>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</si>
  <si>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</si>
  <si>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</si>
  <si>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</si>
  <si>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</si>
  <si>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</si>
  <si>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</si>
  <si>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</si>
  <si>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</si>
  <si>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</si>
  <si>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</si>
  <si>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</si>
  <si>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</si>
  <si>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</si>
  <si>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</si>
  <si>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</si>
  <si>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</si>
  <si>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</si>
  <si>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</si>
  <si>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</si>
  <si>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</si>
  <si>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</si>
  <si>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</si>
  <si>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</si>
  <si>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</si>
  <si>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</si>
  <si>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</si>
  <si>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</si>
  <si>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</si>
  <si>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</si>
  <si>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</si>
  <si>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</si>
  <si>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</si>
  <si>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</si>
  <si>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</si>
  <si>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</si>
  <si>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</si>
  <si>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</si>
  <si>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</si>
  <si>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</si>
  <si>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</si>
  <si>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</si>
  <si>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</si>
  <si>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</si>
  <si>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</si>
  <si>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</si>
  <si>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</si>
  <si>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</si>
  <si>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</si>
  <si>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</si>
  <si>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</si>
  <si>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</si>
  <si>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</si>
  <si>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</si>
  <si>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</si>
  <si>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</si>
  <si>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</si>
  <si>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</si>
  <si>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</si>
  <si>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</si>
  <si>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</si>
  <si>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</si>
  <si>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</si>
  <si>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</si>
  <si>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</si>
  <si>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</si>
  <si>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</si>
  <si>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</si>
  <si>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</si>
  <si>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</si>
  <si>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</si>
  <si>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</si>
  <si>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</si>
  <si>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</si>
  <si>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</si>
  <si>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</si>
  <si>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</si>
  <si>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</si>
  <si>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</si>
  <si>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</si>
  <si>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</si>
  <si>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</si>
  <si>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</si>
  <si>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</si>
  <si>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</si>
  <si>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</si>
  <si>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</si>
  <si>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</si>
  <si>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</si>
  <si>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</si>
  <si>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</si>
  <si>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</si>
  <si>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</si>
  <si>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</si>
  <si>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</si>
  <si>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</si>
  <si>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</si>
  <si>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</si>
  <si>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</si>
  <si>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</si>
  <si>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</si>
  <si>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</si>
  <si>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</si>
  <si>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</si>
  <si>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</si>
  <si>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</si>
  <si>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</si>
  <si>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</si>
  <si>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</si>
  <si>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</si>
  <si>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</si>
  <si>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</si>
  <si>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</si>
  <si>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</si>
  <si>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</si>
  <si>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</si>
  <si>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</si>
  <si>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</si>
  <si>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</si>
  <si>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</si>
  <si>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</si>
  <si>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</si>
  <si>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</si>
  <si>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</si>
  <si>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</si>
  <si>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</si>
  <si>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</si>
  <si>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</si>
  <si>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</si>
  <si>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</si>
  <si>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</si>
  <si>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</si>
  <si>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</si>
  <si>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</si>
  <si>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</si>
  <si>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</si>
  <si>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</si>
  <si>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</si>
  <si>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</si>
  <si>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</si>
  <si>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</si>
  <si>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</si>
  <si>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</si>
  <si>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</si>
  <si>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</si>
  <si>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</si>
  <si>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</si>
  <si>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</si>
  <si>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</si>
  <si>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</si>
  <si>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</si>
  <si>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</si>
  <si>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</si>
  <si>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</si>
  <si>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</si>
  <si>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</si>
  <si>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</si>
  <si>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</si>
  <si>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</si>
  <si>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</si>
  <si>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</si>
  <si>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</si>
  <si>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</si>
  <si>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</si>
  <si>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</si>
  <si>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</si>
  <si>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</si>
  <si>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</si>
  <si>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</si>
  <si>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</si>
  <si>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</si>
  <si>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</si>
  <si>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</si>
  <si>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</si>
  <si>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</si>
  <si>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</si>
  <si>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</si>
  <si>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</si>
  <si>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</si>
  <si>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</si>
  <si>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</si>
  <si>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</si>
  <si>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</si>
  <si>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</si>
  <si>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</si>
  <si>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</si>
  <si>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</si>
  <si>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</si>
  <si>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</si>
  <si>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</si>
  <si>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</si>
  <si>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</si>
  <si>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</si>
  <si>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</si>
  <si>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</si>
  <si>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</si>
  <si>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</si>
  <si>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</si>
  <si>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</si>
  <si>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</si>
  <si>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</si>
  <si>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</si>
  <si>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</si>
  <si>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</si>
  <si>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</si>
  <si>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</si>
  <si>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</si>
  <si>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</si>
  <si>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</si>
  <si>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</si>
  <si>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</si>
  <si>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</si>
  <si>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</si>
  <si>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</si>
  <si>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</si>
  <si>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</si>
  <si>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</si>
  <si>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</si>
  <si>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</si>
  <si>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</si>
  <si>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</si>
  <si>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</si>
  <si>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</si>
  <si>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</si>
  <si>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</si>
  <si>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</si>
  <si>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</si>
  <si>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</si>
  <si>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</si>
  <si>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</si>
  <si>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</si>
  <si>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</si>
  <si>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</si>
  <si>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</si>
  <si>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</si>
  <si>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</si>
  <si>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</si>
  <si>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</si>
  <si>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</si>
  <si>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</si>
  <si>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</si>
  <si>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</si>
  <si>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</si>
  <si>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</si>
  <si>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</si>
  <si>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</si>
  <si>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</si>
  <si>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</si>
  <si>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</si>
  <si>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</si>
  <si>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</si>
  <si>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</si>
  <si>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</si>
  <si>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</si>
  <si>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</si>
  <si>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</si>
  <si>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</si>
  <si>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</si>
  <si>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</si>
  <si>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</si>
  <si>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</si>
  <si>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</si>
  <si>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</si>
  <si>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</si>
  <si>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</si>
  <si>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</si>
  <si>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</si>
  <si>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</si>
  <si>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</si>
  <si>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</si>
  <si>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</si>
  <si>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</si>
  <si>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</si>
  <si>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</si>
  <si>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</si>
  <si>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</si>
  <si>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</si>
  <si>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</si>
  <si>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</si>
  <si>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</si>
  <si>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</si>
  <si>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</si>
  <si>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</si>
  <si>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</si>
  <si>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</si>
  <si>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</si>
  <si>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</si>
  <si>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</si>
  <si>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</si>
  <si>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</si>
  <si>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</si>
  <si>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</si>
  <si>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</si>
  <si>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</si>
  <si>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</si>
  <si>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</si>
  <si>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</si>
  <si>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</si>
  <si>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</si>
  <si>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</si>
  <si>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</si>
  <si>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</si>
  <si>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</si>
  <si>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</si>
  <si>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</si>
  <si>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</si>
  <si>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</si>
  <si>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</si>
  <si>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</si>
  <si>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</si>
  <si>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</si>
  <si>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</si>
  <si>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</si>
  <si>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</si>
  <si>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</si>
  <si>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</si>
  <si>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</si>
  <si>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</si>
  <si>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</si>
  <si>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</si>
  <si>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</si>
  <si>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</si>
  <si>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</si>
  <si>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</si>
  <si>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</si>
  <si>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</si>
  <si>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</si>
  <si>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</si>
  <si>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</si>
  <si>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</si>
  <si>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</si>
  <si>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</si>
  <si>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</si>
  <si>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</si>
  <si>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</si>
  <si>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</si>
  <si>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</si>
  <si>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</si>
  <si>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</si>
  <si>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</si>
  <si>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</si>
  <si>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</si>
  <si>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</si>
  <si>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</si>
  <si>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</si>
  <si>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</si>
  <si>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</si>
  <si>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</si>
  <si>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</si>
  <si>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</si>
  <si>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</si>
  <si>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</si>
  <si>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</si>
  <si>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</si>
  <si>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</si>
  <si>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</si>
  <si>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</si>
  <si>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</si>
  <si>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</si>
  <si>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</si>
  <si>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</si>
  <si>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</si>
  <si>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</si>
  <si>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</si>
  <si>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</si>
  <si>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</si>
  <si>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</si>
  <si>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</si>
  <si>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</si>
  <si>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</si>
  <si>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</si>
  <si>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</si>
  <si>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</si>
  <si>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</si>
  <si>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</si>
  <si>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</si>
  <si>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</si>
  <si>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</si>
  <si>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</si>
  <si>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</si>
  <si>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</si>
  <si>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</si>
  <si>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</si>
  <si>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</si>
  <si>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</si>
  <si>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</si>
  <si>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</si>
  <si>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</si>
  <si>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</si>
  <si>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</si>
  <si>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</si>
  <si>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</si>
  <si>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</si>
  <si>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</si>
  <si>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</si>
  <si>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</si>
  <si>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</si>
  <si>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</si>
  <si>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</si>
  <si>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</si>
  <si>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</si>
  <si>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</si>
  <si>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</si>
  <si>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</si>
  <si>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</si>
  <si>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</si>
  <si>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</si>
  <si>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</si>
  <si>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</si>
  <si>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</si>
  <si>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</si>
  <si>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</si>
  <si>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</si>
  <si>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</si>
  <si>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</si>
  <si>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</si>
  <si>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</si>
  <si>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</si>
  <si>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</si>
  <si>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</si>
  <si>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</si>
  <si>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</si>
  <si>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</si>
  <si>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</si>
  <si>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</si>
  <si>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</si>
  <si>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</si>
  <si>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</si>
  <si>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</si>
  <si>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</si>
  <si>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</si>
  <si>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</si>
  <si>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</si>
  <si>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</si>
  <si>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</si>
  <si>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</si>
  <si>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</si>
  <si>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</si>
  <si>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</si>
  <si>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</si>
  <si>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</si>
  <si>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</si>
  <si>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</si>
  <si>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</si>
  <si>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</si>
  <si>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</si>
  <si>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</si>
  <si>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</si>
  <si>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</si>
  <si>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</si>
  <si>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</si>
  <si>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</si>
  <si>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</si>
  <si>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</si>
  <si>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</si>
  <si>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</si>
  <si>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</si>
  <si>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</si>
  <si>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</si>
  <si>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</si>
  <si>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</si>
  <si>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</si>
  <si>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</si>
  <si>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</si>
  <si>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</si>
  <si>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</si>
  <si>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</si>
  <si>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</si>
  <si>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</si>
  <si>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</si>
  <si>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</si>
  <si>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</si>
  <si>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</si>
  <si>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</si>
  <si>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</si>
  <si>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</si>
  <si>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</si>
  <si>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</si>
  <si>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</si>
  <si>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</si>
  <si>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</si>
  <si>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</si>
  <si>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</si>
  <si>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</si>
  <si>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</si>
  <si>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</si>
  <si>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</si>
  <si>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</si>
  <si>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</si>
  <si>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</si>
  <si>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</si>
  <si>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</si>
  <si>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</si>
  <si>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</si>
  <si>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</si>
  <si>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</si>
  <si>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</si>
  <si>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</si>
  <si>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</si>
  <si>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</si>
  <si>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</si>
  <si>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</si>
  <si>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</si>
  <si>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</si>
  <si>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</si>
  <si>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</si>
  <si>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</si>
  <si>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</si>
  <si>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</si>
  <si>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</si>
  <si>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</si>
  <si>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</si>
  <si>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</si>
  <si>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</si>
  <si>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</si>
  <si>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</si>
  <si>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</si>
  <si>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</si>
  <si>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</si>
  <si>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</si>
  <si>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</si>
  <si>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</si>
  <si>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</si>
  <si>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</si>
  <si>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</si>
  <si>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</si>
  <si>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</si>
  <si>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</si>
  <si>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</si>
  <si>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</si>
  <si>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</si>
  <si>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</si>
  <si>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</si>
  <si>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</si>
  <si>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</si>
  <si>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</si>
  <si>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</si>
  <si>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</si>
  <si>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</si>
  <si>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</si>
  <si>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</si>
  <si>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</si>
  <si>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</si>
  <si>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</si>
  <si>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</si>
  <si>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</si>
  <si>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</si>
  <si>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</si>
  <si>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</si>
  <si>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</si>
  <si>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</si>
  <si>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</si>
  <si>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</si>
  <si>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</si>
  <si>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</si>
  <si>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</si>
  <si>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</si>
  <si>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</si>
  <si>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</si>
  <si>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</si>
  <si>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</si>
  <si>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</si>
  <si>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</si>
  <si>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</si>
  <si>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</si>
  <si>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</si>
  <si>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</si>
  <si>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</si>
  <si>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</si>
  <si>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</si>
  <si>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</si>
  <si>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</si>
  <si>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</si>
  <si>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</si>
  <si>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</si>
  <si>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</si>
  <si>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</si>
  <si>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</si>
  <si>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</si>
  <si>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</si>
  <si>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</si>
  <si>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</si>
  <si>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</si>
  <si>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</si>
  <si>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</si>
  <si>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</si>
  <si>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</si>
  <si>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</si>
  <si>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</si>
  <si>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</si>
  <si>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</si>
  <si>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</si>
  <si>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</si>
  <si>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</si>
  <si>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</si>
  <si>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</si>
  <si>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</si>
  <si>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</si>
  <si>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</si>
  <si>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</si>
  <si>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</si>
  <si>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</si>
  <si>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</si>
  <si>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</si>
  <si>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</si>
  <si>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</si>
  <si>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</si>
  <si>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</si>
  <si>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</si>
  <si>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</si>
  <si>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</si>
  <si>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</si>
  <si>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</si>
  <si>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</si>
  <si>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</si>
  <si>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</si>
  <si>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</si>
  <si>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</si>
  <si>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</si>
  <si>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</si>
  <si>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</si>
  <si>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</si>
  <si>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</si>
  <si>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</si>
  <si>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</si>
  <si>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</si>
  <si>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</si>
  <si>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</si>
  <si>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</si>
  <si>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</si>
  <si>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</si>
  <si>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</si>
  <si>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</si>
  <si>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</si>
  <si>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</si>
  <si>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</si>
  <si>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</si>
  <si>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</si>
  <si>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</si>
  <si>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</si>
  <si>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</si>
  <si>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</si>
  <si>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</si>
  <si>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</si>
  <si>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</si>
  <si>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</si>
  <si>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</si>
  <si>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</si>
  <si>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</si>
  <si>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</si>
  <si>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</si>
  <si>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</si>
  <si>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</si>
  <si>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</si>
  <si>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</si>
  <si>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</si>
  <si>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</si>
  <si>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</si>
  <si>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</si>
  <si>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</si>
  <si>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</si>
  <si>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</si>
  <si>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</si>
  <si>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</si>
  <si>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</si>
  <si>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</si>
  <si>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</si>
  <si>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</si>
  <si>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</si>
  <si>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</si>
  <si>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</si>
  <si>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</si>
  <si>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</si>
  <si>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</si>
  <si>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</si>
  <si>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</si>
  <si>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</si>
  <si>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</si>
  <si>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</si>
  <si>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</si>
  <si>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</si>
  <si>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</si>
  <si>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</si>
  <si>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</si>
  <si>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</si>
  <si>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</si>
  <si>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</si>
  <si>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</si>
  <si>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</si>
  <si>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</si>
  <si>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</si>
  <si>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</si>
  <si>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</si>
  <si>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</si>
  <si>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</si>
  <si>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</si>
  <si>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</si>
  <si>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</si>
  <si>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</si>
  <si>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</si>
  <si>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</si>
  <si>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</si>
  <si>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</si>
  <si>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</si>
  <si>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</si>
  <si>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</si>
  <si>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</si>
  <si>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</si>
  <si>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</si>
  <si>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</si>
  <si>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</si>
  <si>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</si>
  <si>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</si>
  <si>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</si>
  <si>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</si>
  <si>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</si>
  <si>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</si>
  <si>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</si>
  <si>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</si>
  <si>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</si>
  <si>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</si>
  <si>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</si>
  <si>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</si>
  <si>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</si>
  <si>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</si>
  <si>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</si>
  <si>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</si>
  <si>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</si>
  <si>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</si>
  <si>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</si>
  <si>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</si>
  <si>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</si>
  <si>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</si>
  <si>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</si>
  <si>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</si>
  <si>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</si>
  <si>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</si>
  <si>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</si>
  <si>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</si>
  <si>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</si>
  <si>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</si>
  <si>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</si>
  <si>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</si>
  <si>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</si>
  <si>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</si>
  <si>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</si>
  <si>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</si>
  <si>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</si>
  <si>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</si>
  <si>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</si>
  <si>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</si>
  <si>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</si>
  <si>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</si>
  <si>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</si>
  <si>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</si>
  <si>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</si>
  <si>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</si>
  <si>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</si>
  <si>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</si>
  <si>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</si>
  <si>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</si>
  <si>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</si>
  <si>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</si>
  <si>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</si>
  <si>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</si>
  <si>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</si>
  <si>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</si>
  <si>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</si>
  <si>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</si>
  <si>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</si>
  <si>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</si>
  <si>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</si>
  <si>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</si>
  <si>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</si>
  <si>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</si>
  <si>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</si>
  <si>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</si>
  <si>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</si>
  <si>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</si>
  <si>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</si>
  <si>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</si>
  <si>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</si>
  <si>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</si>
  <si>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</si>
  <si>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</si>
  <si>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</si>
  <si>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</si>
  <si>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</si>
  <si>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</si>
  <si>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</si>
  <si>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</si>
  <si>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</si>
  <si>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</si>
  <si>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</si>
  <si>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</si>
  <si>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</si>
  <si>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</si>
  <si>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</si>
  <si>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</si>
  <si>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</si>
  <si>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</si>
  <si>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</si>
  <si>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</si>
  <si>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</si>
  <si>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</si>
  <si>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</si>
  <si>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</si>
  <si>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</si>
  <si>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</si>
  <si>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</si>
  <si>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</si>
  <si>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</si>
  <si>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</si>
  <si>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</si>
  <si>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</si>
  <si>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</si>
  <si>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</si>
  <si>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</si>
  <si>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</si>
  <si>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</si>
  <si>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</si>
  <si>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</si>
  <si>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</si>
  <si>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</si>
  <si>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</si>
  <si>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</si>
  <si>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</si>
  <si>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</si>
  <si>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</si>
  <si>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</si>
  <si>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</si>
  <si>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</si>
  <si>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</si>
  <si>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</si>
  <si>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</si>
  <si>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</si>
  <si>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</si>
  <si>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</si>
  <si>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</si>
  <si>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</si>
  <si>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</si>
  <si>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</si>
  <si>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</si>
  <si>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</si>
  <si>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</si>
  <si>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</si>
  <si>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</si>
  <si>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</si>
  <si>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</si>
  <si>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</si>
  <si>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</si>
  <si>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</si>
  <si>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</si>
  <si>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</si>
  <si>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</si>
  <si>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</si>
  <si>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</si>
  <si>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</si>
  <si>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</si>
  <si>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</si>
  <si>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</si>
  <si>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</si>
  <si>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</si>
  <si>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</si>
  <si>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</si>
  <si>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</si>
  <si>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</si>
  <si>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</si>
  <si>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</si>
  <si>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</si>
  <si>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</si>
  <si>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</si>
  <si>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</si>
  <si>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</si>
  <si>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</si>
  <si>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</si>
  <si>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</si>
  <si>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</si>
  <si>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</si>
  <si>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</si>
  <si>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</si>
  <si>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</si>
  <si>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</si>
  <si>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</si>
  <si>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</si>
  <si>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</si>
  <si>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</si>
  <si>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</si>
  <si>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</si>
  <si>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</si>
  <si>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</si>
  <si>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</si>
  <si>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</si>
  <si>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</si>
  <si>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</si>
  <si>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</si>
  <si>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</si>
  <si>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</si>
  <si>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</si>
  <si>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</si>
  <si>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</si>
  <si>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</si>
  <si>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</si>
  <si>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</si>
  <si>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</si>
  <si>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</si>
  <si>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</si>
  <si>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</si>
  <si>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</si>
  <si>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</si>
  <si>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</si>
  <si>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</si>
  <si>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</si>
  <si>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</si>
  <si>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</si>
  <si>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</si>
  <si>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</si>
  <si>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</si>
  <si>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</si>
  <si>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</si>
  <si>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</si>
  <si>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</si>
  <si>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</si>
  <si>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</si>
  <si>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</si>
  <si>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</si>
  <si>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</si>
  <si>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</si>
  <si>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</si>
  <si>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</si>
  <si>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</si>
  <si>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</si>
  <si>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</si>
  <si>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</si>
  <si>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</si>
  <si>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</si>
  <si>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</si>
  <si>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</si>
  <si>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</si>
  <si>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</si>
  <si>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</si>
  <si>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</si>
  <si>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</si>
  <si>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</si>
  <si>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</si>
  <si>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</si>
  <si>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</si>
  <si>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</si>
  <si>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</si>
  <si>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</si>
  <si>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</si>
  <si>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</si>
  <si>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</si>
  <si>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</si>
  <si>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</si>
  <si>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</si>
  <si>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</si>
  <si>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</si>
  <si>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</si>
  <si>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</si>
  <si>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</si>
  <si>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</si>
  <si>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</si>
  <si>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</si>
  <si>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</si>
  <si>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</si>
  <si>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</si>
  <si>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</si>
  <si>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</si>
  <si>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</si>
  <si>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</si>
  <si>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</si>
  <si>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</si>
  <si>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</si>
  <si>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</si>
  <si>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</si>
  <si>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</si>
  <si>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</si>
  <si>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</si>
  <si>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</si>
  <si>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</si>
  <si>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</si>
  <si>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</si>
  <si>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</si>
  <si>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</si>
  <si>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</si>
  <si>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</si>
  <si>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</si>
  <si>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</si>
  <si>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</si>
  <si>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</si>
  <si>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</si>
  <si>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</si>
  <si>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</si>
  <si>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</si>
  <si>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</si>
  <si>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</si>
  <si>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</si>
  <si>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</si>
  <si>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</si>
  <si>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</si>
  <si>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</si>
  <si>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</si>
  <si>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</si>
  <si>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</si>
  <si>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</si>
  <si>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</si>
  <si>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</si>
  <si>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</si>
  <si>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</si>
  <si>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</si>
  <si>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</si>
  <si>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</si>
  <si>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</si>
  <si>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</si>
  <si>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</si>
  <si>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</si>
  <si>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</si>
  <si>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</si>
  <si>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</si>
  <si>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</si>
  <si>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</si>
  <si>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</si>
  <si>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</si>
  <si>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</si>
  <si>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</si>
  <si>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</si>
  <si>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</si>
  <si>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</si>
  <si>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</si>
  <si>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</si>
  <si>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</si>
  <si>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</si>
  <si>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</si>
  <si>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</si>
  <si>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</si>
  <si>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</si>
  <si>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</si>
  <si>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</si>
  <si>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</si>
  <si>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</si>
  <si>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</si>
  <si>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</si>
  <si>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</si>
  <si>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</si>
  <si>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</si>
  <si>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</si>
  <si>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</si>
  <si>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</si>
  <si>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</si>
  <si>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</si>
  <si>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</si>
  <si>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</si>
  <si>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</si>
  <si>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</si>
  <si>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</si>
  <si>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</si>
  <si>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</si>
  <si>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</si>
  <si>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</si>
  <si>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</si>
  <si>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</si>
  <si>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</si>
  <si>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</si>
  <si>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</si>
  <si>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</si>
  <si>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</si>
  <si>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</si>
  <si>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</si>
  <si>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</si>
  <si>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</si>
  <si>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</si>
  <si>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</si>
  <si>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</si>
  <si>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</si>
  <si>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</si>
  <si>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</si>
  <si>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</si>
  <si>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</si>
  <si>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</si>
  <si>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</si>
  <si>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</si>
  <si>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</si>
  <si>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</si>
  <si>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</si>
  <si>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</si>
  <si>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</si>
  <si>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</si>
  <si>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</si>
  <si>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</si>
  <si>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</si>
  <si>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</si>
  <si>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</si>
  <si>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</si>
  <si>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</si>
  <si>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</si>
  <si>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</si>
  <si>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</si>
  <si>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</si>
  <si>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</si>
  <si>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</si>
  <si>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</si>
  <si>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</si>
  <si>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</si>
  <si>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</si>
  <si>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</si>
  <si>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</si>
  <si>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</si>
  <si>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</si>
  <si>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</si>
  <si>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</si>
  <si>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</si>
  <si>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</si>
  <si>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</si>
  <si>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</si>
  <si>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</si>
  <si>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</si>
  <si>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</si>
  <si>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</si>
  <si>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</si>
  <si>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</si>
  <si>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</si>
  <si>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</si>
  <si>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</si>
  <si>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</si>
  <si>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</si>
  <si>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</si>
  <si>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</si>
  <si>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</si>
  <si>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</si>
  <si>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</si>
  <si>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</si>
  <si>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</si>
  <si>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</si>
  <si>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</si>
  <si>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</si>
  <si>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</si>
  <si>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</si>
  <si>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</si>
  <si>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</si>
  <si>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</si>
  <si>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</si>
  <si>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</si>
  <si>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</si>
  <si>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</si>
  <si>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</si>
  <si>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</si>
  <si>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</si>
  <si>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</si>
  <si>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</si>
  <si>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</si>
  <si>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</si>
  <si>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</si>
  <si>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</si>
  <si>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</si>
  <si>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</si>
  <si>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</si>
  <si>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</si>
  <si>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</si>
  <si>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</si>
  <si>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</si>
  <si>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</si>
  <si>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</si>
  <si>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</si>
  <si>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</si>
  <si>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</si>
  <si>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</si>
  <si>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</si>
  <si>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</si>
  <si>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</si>
  <si>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</si>
  <si>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</si>
  <si>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</si>
  <si>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</si>
  <si>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</si>
  <si>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</si>
  <si>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</si>
  <si>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</si>
  <si>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</si>
  <si>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</si>
  <si>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</si>
  <si>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</si>
  <si>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</si>
  <si>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</si>
  <si>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</si>
  <si>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</si>
  <si>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</si>
  <si>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</si>
  <si>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</si>
  <si>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</si>
  <si>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</si>
  <si>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</si>
  <si>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</si>
  <si>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</si>
  <si>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</si>
  <si>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</si>
  <si>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</si>
  <si>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</si>
  <si>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</si>
  <si>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</si>
  <si>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</si>
  <si>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</si>
  <si>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</si>
  <si>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</si>
  <si>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</si>
  <si>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</si>
  <si>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</si>
  <si>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</si>
  <si>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</si>
  <si>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</si>
  <si>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</si>
  <si>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</si>
  <si>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</si>
  <si>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</si>
  <si>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</si>
  <si>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</si>
  <si>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</si>
  <si>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</si>
  <si>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</si>
  <si>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</si>
  <si>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</si>
  <si>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</si>
  <si>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</si>
  <si>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</si>
  <si>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</si>
  <si>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</si>
  <si>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</si>
  <si>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</si>
  <si>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</si>
  <si>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</si>
  <si>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</si>
  <si>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</si>
  <si>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</si>
  <si>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</si>
  <si>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</si>
  <si>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</si>
  <si>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</si>
  <si>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</si>
  <si>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</si>
  <si>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</si>
  <si>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</si>
  <si>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</si>
  <si>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</si>
  <si>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</si>
  <si>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</si>
  <si>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</si>
  <si>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</si>
  <si>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</si>
  <si>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</si>
  <si>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</si>
  <si>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</si>
  <si>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</si>
  <si>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</si>
  <si>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</si>
  <si>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</si>
  <si>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</si>
  <si>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</si>
  <si>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</si>
  <si>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</si>
  <si>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</si>
  <si>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</si>
  <si>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</si>
  <si>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</si>
  <si>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</si>
  <si>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</si>
  <si>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</si>
  <si>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</si>
  <si>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</si>
  <si>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</si>
  <si>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</si>
  <si>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</si>
  <si>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</si>
  <si>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</si>
  <si>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</si>
  <si>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</si>
  <si>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</si>
  <si>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</si>
  <si>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</si>
  <si>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</si>
  <si>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</si>
  <si>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</si>
  <si>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</si>
  <si>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</si>
  <si>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</si>
  <si>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</si>
  <si>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</si>
  <si>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</si>
  <si>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</si>
  <si>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</si>
  <si>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</si>
  <si>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</si>
  <si>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</si>
  <si>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</si>
  <si>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</si>
  <si>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</si>
  <si>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</si>
  <si>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</si>
  <si>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</si>
  <si>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</si>
  <si>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</si>
  <si>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</si>
  <si>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</si>
  <si>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</si>
  <si>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</si>
  <si>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</si>
  <si>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</si>
  <si>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</si>
  <si>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</si>
  <si>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</si>
  <si>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</si>
  <si>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</si>
  <si>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</si>
  <si>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</si>
  <si>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</si>
  <si>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</si>
  <si>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</si>
  <si>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</si>
  <si>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</si>
  <si>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</si>
  <si>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</si>
  <si>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</si>
  <si>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</si>
  <si>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</si>
  <si>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</si>
  <si>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</si>
  <si>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</si>
  <si>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</si>
  <si>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</si>
  <si>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</si>
  <si>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</si>
  <si>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</si>
  <si>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</si>
  <si>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</si>
  <si>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</si>
  <si>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</si>
  <si>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</si>
  <si>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</si>
  <si>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</si>
  <si>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</si>
  <si>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</si>
  <si>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</si>
  <si>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</si>
  <si>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</si>
  <si>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</si>
  <si>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</si>
  <si>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</si>
  <si>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</si>
  <si>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</si>
  <si>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</si>
  <si>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</si>
  <si>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</si>
  <si>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</si>
  <si>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</si>
  <si>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</si>
  <si>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</si>
  <si>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</si>
  <si>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</si>
  <si>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</si>
  <si>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</si>
  <si>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</si>
  <si>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</si>
  <si>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</si>
  <si>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</si>
  <si>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</si>
  <si>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</si>
  <si>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</si>
  <si>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</si>
  <si>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</si>
  <si>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</si>
  <si>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</si>
  <si>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</si>
  <si>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</si>
  <si>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</si>
  <si>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</si>
  <si>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</si>
  <si>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</si>
  <si>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</si>
  <si>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</si>
  <si>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</si>
  <si>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</si>
  <si>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</si>
  <si>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</si>
  <si>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</si>
  <si>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</si>
  <si>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</si>
  <si>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</si>
  <si>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</si>
  <si>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</si>
  <si>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</si>
  <si>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</si>
  <si>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</si>
  <si>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</si>
  <si>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</si>
  <si>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</si>
  <si>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</si>
  <si>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</si>
  <si>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</si>
  <si>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</si>
  <si>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</si>
  <si>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</si>
  <si>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</si>
  <si>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</si>
  <si>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</si>
  <si>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</si>
  <si>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</si>
  <si>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</si>
  <si>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</si>
  <si>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</si>
  <si>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</si>
  <si>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</si>
  <si>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</si>
  <si>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</si>
  <si>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</si>
  <si>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</si>
  <si>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</si>
  <si>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</si>
  <si>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</si>
  <si>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</si>
  <si>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</si>
  <si>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</si>
  <si>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</si>
  <si>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</si>
  <si>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</si>
  <si>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</si>
  <si>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</si>
  <si>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</si>
  <si>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</si>
  <si>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</si>
  <si>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</si>
  <si>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</si>
  <si>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</si>
  <si>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</si>
  <si>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</si>
  <si>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</si>
  <si>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</si>
  <si>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</si>
  <si>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</si>
  <si>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</si>
  <si>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</si>
  <si>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</si>
  <si>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</si>
  <si>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</si>
  <si>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</si>
  <si>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</si>
  <si>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</si>
  <si>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</si>
  <si>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</si>
  <si>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</si>
  <si>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</si>
  <si>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</si>
  <si>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</si>
  <si>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</si>
  <si>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</si>
  <si>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</si>
  <si>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</si>
  <si>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</si>
  <si>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</si>
  <si>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</si>
  <si>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</si>
  <si>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</si>
  <si>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</si>
  <si>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</si>
  <si>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</si>
  <si>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</si>
  <si>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</si>
  <si>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</si>
  <si>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</si>
  <si>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</si>
  <si>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</si>
  <si>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</si>
  <si>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</si>
  <si>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</si>
  <si>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</si>
  <si>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</si>
  <si>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</si>
  <si>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</si>
  <si>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</si>
  <si>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</si>
  <si>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</si>
  <si>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</si>
  <si>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</si>
  <si>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</si>
  <si>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</si>
  <si>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</si>
  <si>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</si>
  <si>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</si>
  <si>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</si>
  <si>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</si>
  <si>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</si>
  <si>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</si>
  <si>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</si>
  <si>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</si>
  <si>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</si>
  <si>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</si>
  <si>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</si>
  <si>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</si>
  <si>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</si>
  <si>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</si>
  <si>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</si>
  <si>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</si>
  <si>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</si>
  <si>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</si>
  <si>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</si>
  <si>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</si>
  <si>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</si>
  <si>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</si>
  <si>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</si>
  <si>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</si>
  <si>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</si>
  <si>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</si>
  <si>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</si>
  <si>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</si>
  <si>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</si>
  <si>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</si>
  <si>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</si>
  <si>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</si>
  <si>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</si>
  <si>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</si>
  <si>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</si>
  <si>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</si>
  <si>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</si>
  <si>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</si>
  <si>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</si>
  <si>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</si>
  <si>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</si>
  <si>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</si>
  <si>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</si>
  <si>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</si>
  <si>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</si>
  <si>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</si>
  <si>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</si>
  <si>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</si>
  <si>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</si>
  <si>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</si>
  <si>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</si>
  <si>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</si>
  <si>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</si>
  <si>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</si>
  <si>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</si>
  <si>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</si>
  <si>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</si>
  <si>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</si>
  <si>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</si>
  <si>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</si>
  <si>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</si>
  <si>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</si>
  <si>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</si>
  <si>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</si>
  <si>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</si>
  <si>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</si>
  <si>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</si>
  <si>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</si>
  <si>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</si>
  <si>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</si>
  <si>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</si>
  <si>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</si>
  <si>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</si>
  <si>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</si>
  <si>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</si>
  <si>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</si>
  <si>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</si>
  <si>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</si>
  <si>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</si>
  <si>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</si>
  <si>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</si>
  <si>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</si>
  <si>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</si>
  <si>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</si>
  <si>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</si>
  <si>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</si>
  <si>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</si>
  <si>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</si>
  <si>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</si>
  <si>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</si>
  <si>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</si>
  <si>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</si>
  <si>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</si>
  <si>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</si>
  <si>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</si>
  <si>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</si>
  <si>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</si>
  <si>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</si>
  <si>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</si>
  <si>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</si>
  <si>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</si>
  <si>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</si>
  <si>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</si>
  <si>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</si>
  <si>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</si>
  <si>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</si>
  <si>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</si>
  <si>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</si>
  <si>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</si>
  <si>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</si>
  <si>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</si>
  <si>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</si>
  <si>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</si>
  <si>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</si>
  <si>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</si>
  <si>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</si>
  <si>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</si>
  <si>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</si>
  <si>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</si>
  <si>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</si>
  <si>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</si>
  <si>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</si>
  <si>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</si>
  <si>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</si>
  <si>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</si>
  <si>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</si>
  <si>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</si>
  <si>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</si>
  <si>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</si>
  <si>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</si>
  <si>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</si>
  <si>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</si>
  <si>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</si>
  <si>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</si>
  <si>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</si>
  <si>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</si>
  <si>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</si>
  <si>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</si>
  <si>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</si>
  <si>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</si>
  <si>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</si>
  <si>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</si>
  <si>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</si>
  <si>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</si>
  <si>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</si>
  <si>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</si>
  <si>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</si>
  <si>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</si>
  <si>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</si>
  <si>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</si>
  <si>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</si>
  <si>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</si>
  <si>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</si>
  <si>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</si>
  <si>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</si>
  <si>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</si>
  <si>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</si>
  <si>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</si>
  <si>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</si>
  <si>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</si>
  <si>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</si>
  <si>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</si>
  <si>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</si>
  <si>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</si>
  <si>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</si>
  <si>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</si>
  <si>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</si>
  <si>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</si>
  <si>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</si>
  <si>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</si>
  <si>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</si>
  <si>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</si>
  <si>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</si>
  <si>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</si>
  <si>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</si>
  <si>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</si>
  <si>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</si>
  <si>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</si>
  <si>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</si>
  <si>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</si>
  <si>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</si>
  <si>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</si>
  <si>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</si>
  <si>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</si>
  <si>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</si>
  <si>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</si>
  <si>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</si>
  <si>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</si>
  <si>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</si>
  <si>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</si>
  <si>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</si>
  <si>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</si>
  <si>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</si>
  <si>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</si>
  <si>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</si>
  <si>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</si>
  <si>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</si>
  <si>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</si>
  <si>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</si>
  <si>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</si>
  <si>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</si>
  <si>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</si>
  <si>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</si>
  <si>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</si>
  <si>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</si>
  <si>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</si>
  <si>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</si>
  <si>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</si>
  <si>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</si>
  <si>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</si>
  <si>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</si>
  <si>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</si>
  <si>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</si>
  <si>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</si>
  <si>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</si>
  <si>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</si>
  <si>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</si>
  <si>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</si>
  <si>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</si>
  <si>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</si>
  <si>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</si>
  <si>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</si>
  <si>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</si>
  <si>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</si>
  <si>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</si>
  <si>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</si>
  <si>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</si>
  <si>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</si>
  <si>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</si>
  <si>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</si>
  <si>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</si>
  <si>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</si>
  <si>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</si>
  <si>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</si>
  <si>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</si>
  <si>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</si>
  <si>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</si>
  <si>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</si>
  <si>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</si>
  <si>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</si>
  <si>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</si>
  <si>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</si>
  <si>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</si>
  <si>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</si>
  <si>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</si>
  <si>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</si>
  <si>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</si>
  <si>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</si>
  <si>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</si>
  <si>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</si>
  <si>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</si>
  <si>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</si>
  <si>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</si>
  <si>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</si>
  <si>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</si>
  <si>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</si>
  <si>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</si>
  <si>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</si>
  <si>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</si>
  <si>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</si>
  <si>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</si>
  <si>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</si>
  <si>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</si>
  <si>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</si>
  <si>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</si>
  <si>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</si>
  <si>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</si>
  <si>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</si>
  <si>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</si>
  <si>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</si>
  <si>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</si>
  <si>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</si>
  <si>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</si>
  <si>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</si>
  <si>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</si>
  <si>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</si>
  <si>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</si>
  <si>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</si>
  <si>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</si>
  <si>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</si>
  <si>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</si>
  <si>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</si>
  <si>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</si>
  <si>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</si>
  <si>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</si>
  <si>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</si>
  <si>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</si>
  <si>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</si>
  <si>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</si>
  <si>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</si>
  <si>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</si>
  <si>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</si>
  <si>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</si>
  <si>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</si>
  <si>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</si>
  <si>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</si>
  <si>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</si>
  <si>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</si>
  <si>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</si>
  <si>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</si>
  <si>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</si>
  <si>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</si>
  <si>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</si>
  <si>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</si>
  <si>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</si>
  <si>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</si>
  <si>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</si>
  <si>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</si>
  <si>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</si>
  <si>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</si>
  <si>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</si>
  <si>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</si>
  <si>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</si>
  <si>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</si>
  <si>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</si>
  <si>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</si>
  <si>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</si>
  <si>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</si>
  <si>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</si>
  <si>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</si>
  <si>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</si>
  <si>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</si>
  <si>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</si>
  <si>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</si>
  <si>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</si>
  <si>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</si>
  <si>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</si>
  <si>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</si>
  <si>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</si>
  <si>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</si>
  <si>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</si>
  <si>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</si>
  <si>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</si>
  <si>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</si>
  <si>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</si>
  <si>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</si>
  <si>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</si>
  <si>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</si>
  <si>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</si>
  <si>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</si>
  <si>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</si>
  <si>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</si>
  <si>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</si>
  <si>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</si>
  <si>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</si>
  <si>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</si>
  <si>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</si>
  <si>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</si>
  <si>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</si>
  <si>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</si>
  <si>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</si>
  <si>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</si>
  <si>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</si>
  <si>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</si>
  <si>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</si>
  <si>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</si>
  <si>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</si>
  <si>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</si>
  <si>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</si>
  <si>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</si>
  <si>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</si>
  <si>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</si>
  <si>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</si>
  <si>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</si>
  <si>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</si>
  <si>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</si>
  <si>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</si>
  <si>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</si>
  <si>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</si>
  <si>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</si>
  <si>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</si>
  <si>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</si>
  <si>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</si>
  <si>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</si>
  <si>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</si>
  <si>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</si>
  <si>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</si>
  <si>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</si>
  <si>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</si>
  <si>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</si>
  <si>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</si>
  <si>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</si>
  <si>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</si>
  <si>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</si>
  <si>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</si>
  <si>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</si>
  <si>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</si>
  <si>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</si>
  <si>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</si>
  <si>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</si>
  <si>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</si>
  <si>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</si>
  <si>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</si>
  <si>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</si>
  <si>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</si>
  <si>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</si>
  <si>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</si>
  <si>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</si>
  <si>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</si>
  <si>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</si>
  <si>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</si>
  <si>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</si>
  <si>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</si>
  <si>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</si>
  <si>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</si>
  <si>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</si>
  <si>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</si>
  <si>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</si>
  <si>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</si>
  <si>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</si>
  <si>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</si>
  <si>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</si>
  <si>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</si>
  <si>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</si>
  <si>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</si>
  <si>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</si>
  <si>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</si>
  <si>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</si>
  <si>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</si>
  <si>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</si>
  <si>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</si>
  <si>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</si>
  <si>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</si>
  <si>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</si>
  <si>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</si>
  <si>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</si>
  <si>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</si>
  <si>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</si>
  <si>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</si>
  <si>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</si>
  <si>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</si>
  <si>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</si>
  <si>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</si>
  <si>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</si>
  <si>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</si>
  <si>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</si>
  <si>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</si>
  <si>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</si>
  <si>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</si>
  <si>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</si>
  <si>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</si>
  <si>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</si>
  <si>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</si>
  <si>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</si>
  <si>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</si>
  <si>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</si>
  <si>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</si>
  <si>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</si>
  <si>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</si>
  <si>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</si>
  <si>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</si>
  <si>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</si>
  <si>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</si>
  <si>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</si>
  <si>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</si>
  <si>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</si>
  <si>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</si>
  <si>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</si>
  <si>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</si>
  <si>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</si>
  <si>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</si>
  <si>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</si>
  <si>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</si>
  <si>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</si>
  <si>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</si>
  <si>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</si>
  <si>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</si>
  <si>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</si>
  <si>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</si>
  <si>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</si>
  <si>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</si>
  <si>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</si>
  <si>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</si>
  <si>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</si>
  <si>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</si>
  <si>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</si>
  <si>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</si>
  <si>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</si>
  <si>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</si>
  <si>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</si>
  <si>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</si>
  <si>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</si>
  <si>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</si>
  <si>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</si>
  <si>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</si>
  <si>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</si>
  <si>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</si>
  <si>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</si>
  <si>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</si>
  <si>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</si>
  <si>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</si>
  <si>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</si>
  <si>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</si>
  <si>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</si>
  <si>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</si>
  <si>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</si>
  <si>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</si>
  <si>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</si>
  <si>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</si>
  <si>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</si>
  <si>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</si>
  <si>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</si>
  <si>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</si>
  <si>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</si>
  <si>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</si>
  <si>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</si>
  <si>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</si>
  <si>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</si>
  <si>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</si>
  <si>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</si>
  <si>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</si>
  <si>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</si>
  <si>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</si>
  <si>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</si>
  <si>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</si>
  <si>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</si>
  <si>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</si>
  <si>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</si>
  <si>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</si>
  <si>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</si>
  <si>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</si>
  <si>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</si>
  <si>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</si>
  <si>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</si>
  <si>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</si>
  <si>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</si>
  <si>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</si>
  <si>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</si>
  <si>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</si>
  <si>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</si>
  <si>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</si>
  <si>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</si>
  <si>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</si>
  <si>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</si>
  <si>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</si>
  <si>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</si>
  <si>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</si>
  <si>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</si>
  <si>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</si>
  <si>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</si>
  <si>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</si>
  <si>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</si>
  <si>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</si>
  <si>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</si>
  <si>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</si>
  <si>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</si>
  <si>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</si>
  <si>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</si>
  <si>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</si>
  <si>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</si>
  <si>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</si>
  <si>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</si>
  <si>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</si>
  <si>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</si>
  <si>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</si>
  <si>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</si>
  <si>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</si>
  <si>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</si>
  <si>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</si>
  <si>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</si>
  <si>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</si>
  <si>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</si>
  <si>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</si>
  <si>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</si>
  <si>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</si>
  <si>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</si>
  <si>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</si>
  <si>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</si>
  <si>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</si>
  <si>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</si>
  <si>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</si>
  <si>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</si>
  <si>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</si>
  <si>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</si>
  <si>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</si>
  <si>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</si>
  <si>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</si>
  <si>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</si>
  <si>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</si>
  <si>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</si>
  <si>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</si>
  <si>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</si>
  <si>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</si>
  <si>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</si>
  <si>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</si>
  <si>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</si>
  <si>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</si>
  <si>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</si>
  <si>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</si>
  <si>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</si>
  <si>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</si>
  <si>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</si>
  <si>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</si>
  <si>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</si>
  <si>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</si>
  <si>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</si>
  <si>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</si>
  <si>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</si>
  <si>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</si>
  <si>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</si>
  <si>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</si>
  <si>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</si>
  <si>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</si>
  <si>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</si>
  <si>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</si>
  <si>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</si>
  <si>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</si>
  <si>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</si>
  <si>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</si>
  <si>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</si>
  <si>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</si>
  <si>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</si>
  <si>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</si>
  <si>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</si>
  <si>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</si>
  <si>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</si>
  <si>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</si>
  <si>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</si>
  <si>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</si>
  <si>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</si>
  <si>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</si>
  <si>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</si>
  <si>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</si>
  <si>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</si>
  <si>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</si>
  <si>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</si>
  <si>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</si>
  <si>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</si>
  <si>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</si>
  <si>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</si>
  <si>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</si>
  <si>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</si>
  <si>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</si>
  <si>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</si>
  <si>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</si>
  <si>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</si>
  <si>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</si>
  <si>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</si>
  <si>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</si>
  <si>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</si>
  <si>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</si>
  <si>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</si>
  <si>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</si>
  <si>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</si>
  <si>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</si>
  <si>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</si>
  <si>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</si>
  <si>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</si>
  <si>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</si>
  <si>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</si>
  <si>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</si>
  <si>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</si>
  <si>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</si>
  <si>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</si>
  <si>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</si>
  <si>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</si>
  <si>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</si>
  <si>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</si>
  <si>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</si>
  <si>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</si>
  <si>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</si>
  <si>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</si>
  <si>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</si>
  <si>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</si>
  <si>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</si>
  <si>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</si>
  <si>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</si>
  <si>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</si>
  <si>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</si>
  <si>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</si>
  <si>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</si>
  <si>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</si>
  <si>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</si>
  <si>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</si>
  <si>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</si>
  <si>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</si>
  <si>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</si>
  <si>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</si>
  <si>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</si>
  <si>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</si>
  <si>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</si>
  <si>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</si>
  <si>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</si>
  <si>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</si>
  <si>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</si>
  <si>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</si>
  <si>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</si>
  <si>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</si>
  <si>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</si>
  <si>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</si>
  <si>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</si>
  <si>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</si>
  <si>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</si>
  <si>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</si>
  <si>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</si>
  <si>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</si>
  <si>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</si>
  <si>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</si>
  <si>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</si>
  <si>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</si>
  <si>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</si>
  <si>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</si>
  <si>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</si>
  <si>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</si>
  <si>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</si>
  <si>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</si>
  <si>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</si>
  <si>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</si>
  <si>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</si>
  <si>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</si>
  <si>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</si>
  <si>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</si>
  <si>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</si>
  <si>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</si>
  <si>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</si>
  <si>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</si>
  <si>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</si>
  <si>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</si>
  <si>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</si>
  <si>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</si>
  <si>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</si>
  <si>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</si>
  <si>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</si>
  <si>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</si>
  <si>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</si>
  <si>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</si>
  <si>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</si>
  <si>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</si>
  <si>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</si>
  <si>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</si>
  <si>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</si>
  <si>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</si>
  <si>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</si>
  <si>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</si>
  <si>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</si>
  <si>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</si>
  <si>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</si>
  <si>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</si>
  <si>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</si>
  <si>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</si>
  <si>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</si>
  <si>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</si>
  <si>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</si>
  <si>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</si>
  <si>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</si>
  <si>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</si>
  <si>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</si>
  <si>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</si>
  <si>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</si>
  <si>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</si>
  <si>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</si>
  <si>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</si>
  <si>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</si>
  <si>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</si>
  <si>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</si>
  <si>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</si>
  <si>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</si>
  <si>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</si>
  <si>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</si>
  <si>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</si>
  <si>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</si>
  <si>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</si>
  <si>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</si>
  <si>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</si>
  <si>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</si>
  <si>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</si>
  <si>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</si>
  <si>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</si>
  <si>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</si>
  <si>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</si>
  <si>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</si>
  <si>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</si>
  <si>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</si>
  <si>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</si>
  <si>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</si>
  <si>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</si>
  <si>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</si>
  <si>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</si>
  <si>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</si>
  <si>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</si>
  <si>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</si>
  <si>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</si>
  <si>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</si>
  <si>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</si>
  <si>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</si>
  <si>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</si>
  <si>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</si>
  <si>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</si>
  <si>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</si>
  <si>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</si>
  <si>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</si>
  <si>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</si>
  <si>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</si>
  <si>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</si>
  <si>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</si>
  <si>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</si>
  <si>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</si>
  <si>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</si>
  <si>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</si>
  <si>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</si>
  <si>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</si>
  <si>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</si>
  <si>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</si>
  <si>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</si>
  <si>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</si>
  <si>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</si>
  <si>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</si>
  <si>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</si>
  <si>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</si>
  <si>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</si>
  <si>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</si>
  <si>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</si>
  <si>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</si>
  <si>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</si>
  <si>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</si>
  <si>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</si>
  <si>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</si>
  <si>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</si>
  <si>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</si>
  <si>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</si>
  <si>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</si>
  <si>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</si>
  <si>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</si>
  <si>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</si>
  <si>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</si>
  <si>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</si>
  <si>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</si>
  <si>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</si>
  <si>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</si>
  <si>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</si>
  <si>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</si>
  <si>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</si>
  <si>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</si>
  <si>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</si>
  <si>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</si>
  <si>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</si>
  <si>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</si>
  <si>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</si>
  <si>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</si>
  <si>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</si>
  <si>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</si>
  <si>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</si>
  <si>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</si>
  <si>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</si>
  <si>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</si>
  <si>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</si>
  <si>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</si>
  <si>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</si>
  <si>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</si>
  <si>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</si>
  <si>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</si>
  <si>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</si>
  <si>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</si>
  <si>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</si>
  <si>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</si>
  <si>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</si>
  <si>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</si>
  <si>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</si>
  <si>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</si>
  <si>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</si>
  <si>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</si>
  <si>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</si>
  <si>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</si>
  <si>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</si>
  <si>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</si>
  <si>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</si>
  <si>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</si>
  <si>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</si>
  <si>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</si>
  <si>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</si>
  <si>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</si>
  <si>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</si>
  <si>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</si>
  <si>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</si>
  <si>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</si>
  <si>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</si>
  <si>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</si>
  <si>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</si>
  <si>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</si>
  <si>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</si>
  <si>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</si>
  <si>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</si>
  <si>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</si>
  <si>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</si>
  <si>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</si>
  <si>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</si>
  <si>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</si>
  <si>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</si>
  <si>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</si>
  <si>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</si>
  <si>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</si>
  <si>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</si>
  <si>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</si>
  <si>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</si>
  <si>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</si>
  <si>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</si>
  <si>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</si>
  <si>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</si>
  <si>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</si>
  <si>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</si>
  <si>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</si>
  <si>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</si>
  <si>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</si>
  <si>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</si>
  <si>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</si>
  <si>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</si>
  <si>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</si>
  <si>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</si>
  <si>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</si>
  <si>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</si>
  <si>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</si>
  <si>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</si>
  <si>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</si>
  <si>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</si>
  <si>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</si>
  <si>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</si>
  <si>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</si>
  <si>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</si>
  <si>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</si>
  <si>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</si>
  <si>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</si>
  <si>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</si>
  <si>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</si>
  <si>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</si>
  <si>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</si>
  <si>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</si>
  <si>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</si>
  <si>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</si>
  <si>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</si>
  <si>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</si>
  <si>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</si>
  <si>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</si>
  <si>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</si>
  <si>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</si>
  <si>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</si>
  <si>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</si>
  <si>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</si>
  <si>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</si>
  <si>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</si>
  <si>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</si>
  <si>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</si>
  <si>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</si>
  <si>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</si>
  <si>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</si>
  <si>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</si>
  <si>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</si>
  <si>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</si>
  <si>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</si>
  <si>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</si>
  <si>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</si>
  <si>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</si>
  <si>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</si>
  <si>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</si>
  <si>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</si>
  <si>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</si>
  <si>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</si>
  <si>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</si>
  <si>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</si>
  <si>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</si>
  <si>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</si>
  <si>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</si>
  <si>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</si>
  <si>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</si>
  <si>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</si>
  <si>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</si>
  <si>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</si>
  <si>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</si>
  <si>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</si>
  <si>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</si>
  <si>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</si>
  <si>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</si>
  <si>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</si>
  <si>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</si>
  <si>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</si>
  <si>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</si>
  <si>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</si>
  <si>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</si>
  <si>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</si>
  <si>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</si>
  <si>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</si>
  <si>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</si>
  <si>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</si>
  <si>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</si>
  <si>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</si>
  <si>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</si>
  <si>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</si>
  <si>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</si>
  <si>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</si>
  <si>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</si>
  <si>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</si>
  <si>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</si>
  <si>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</si>
  <si>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</si>
  <si>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</si>
  <si>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</si>
  <si>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</si>
  <si>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</si>
  <si>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</si>
  <si>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</si>
  <si>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</si>
  <si>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</si>
  <si>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</si>
  <si>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</si>
  <si>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</si>
  <si>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</si>
  <si>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</si>
  <si>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</si>
  <si>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</si>
  <si>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</si>
  <si>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</si>
  <si>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</si>
  <si>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</si>
  <si>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</si>
  <si>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</si>
  <si>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</si>
  <si>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</si>
  <si>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</si>
  <si>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</si>
  <si>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</si>
  <si>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</si>
  <si>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</si>
  <si>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</si>
  <si>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</si>
  <si>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</si>
  <si>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</si>
  <si>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</si>
  <si>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</si>
  <si>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</si>
  <si>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</si>
  <si>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</si>
  <si>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</si>
  <si>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</si>
  <si>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</si>
  <si>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</si>
  <si>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</si>
  <si>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</si>
  <si>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</si>
  <si>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</si>
  <si>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</si>
  <si>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</si>
  <si>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</si>
  <si>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</si>
  <si>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</si>
  <si>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</si>
  <si>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</si>
  <si>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</si>
  <si>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</si>
  <si>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</si>
  <si>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</si>
  <si>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</si>
  <si>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</si>
  <si>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</si>
  <si>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</si>
  <si>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</si>
  <si>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</si>
  <si>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</si>
  <si>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</si>
  <si>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</si>
  <si>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</si>
  <si>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</si>
  <si>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</si>
  <si>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</si>
  <si>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</si>
  <si>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</si>
  <si>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</si>
  <si>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</si>
  <si>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</si>
  <si>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</si>
  <si>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</si>
  <si>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</si>
  <si>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</si>
  <si>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</si>
  <si>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</si>
  <si>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</si>
  <si>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</si>
  <si>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</si>
  <si>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</si>
  <si>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</si>
  <si>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</si>
  <si>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</si>
  <si>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</si>
  <si>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</si>
  <si>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</si>
  <si>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</si>
  <si>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</si>
  <si>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</si>
  <si>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</si>
  <si>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</si>
  <si>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</si>
  <si>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</si>
  <si>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</si>
  <si>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</si>
  <si>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</si>
  <si>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</si>
  <si>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</si>
  <si>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</si>
  <si>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</si>
  <si>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</si>
  <si>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</si>
  <si>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</si>
  <si>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</si>
  <si>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</si>
  <si>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</si>
  <si>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</si>
  <si>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</si>
  <si>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</si>
  <si>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</si>
  <si>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</si>
  <si>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</si>
  <si>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</si>
  <si>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</si>
  <si>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</si>
  <si>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</si>
  <si>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</si>
  <si>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</si>
  <si>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</si>
  <si>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</si>
  <si>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</si>
  <si>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</si>
  <si>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</si>
  <si>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</si>
  <si>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</si>
  <si>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</si>
  <si>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</si>
  <si>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</si>
  <si>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</si>
  <si>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</si>
  <si>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</si>
  <si>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</si>
  <si>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</si>
  <si>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</si>
  <si>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</si>
  <si>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</si>
  <si>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</si>
  <si>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</si>
  <si>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</si>
  <si>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</si>
  <si>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</si>
  <si>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</si>
  <si>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</si>
  <si>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</si>
  <si>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</si>
  <si>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</si>
  <si>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</si>
  <si>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</si>
  <si>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</si>
  <si>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</si>
  <si>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</si>
  <si>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</si>
  <si>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</si>
  <si>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</si>
  <si>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</si>
  <si>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</si>
  <si>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</si>
  <si>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</si>
  <si>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</si>
  <si>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</si>
  <si>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</si>
  <si>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</si>
  <si>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</si>
  <si>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</si>
  <si>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</si>
  <si>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</si>
  <si>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</si>
  <si>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</si>
  <si>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</si>
  <si>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</si>
  <si>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</si>
  <si>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</si>
  <si>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</si>
  <si>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</si>
  <si>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</si>
  <si>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</si>
  <si>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</si>
  <si>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</si>
  <si>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</si>
  <si>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</si>
  <si>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</si>
  <si>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</si>
  <si>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</si>
  <si>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</si>
  <si>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</si>
  <si>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</si>
  <si>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</si>
  <si>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</si>
  <si>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</si>
  <si>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</si>
  <si>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</si>
  <si>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</si>
  <si>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</si>
  <si>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</si>
  <si>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</si>
  <si>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</si>
  <si>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</si>
  <si>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</si>
  <si>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</si>
  <si>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</si>
  <si>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</si>
  <si>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</si>
  <si>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</si>
  <si>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</si>
  <si>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</si>
  <si>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</si>
  <si>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</si>
  <si>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</si>
  <si>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</si>
  <si>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</si>
  <si>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</si>
  <si>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</si>
  <si>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</si>
  <si>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</si>
  <si>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</si>
  <si>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</si>
  <si>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</si>
  <si>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</si>
  <si>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</si>
  <si>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</si>
  <si>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</si>
  <si>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</si>
  <si>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</si>
  <si>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</si>
  <si>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</si>
  <si>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</si>
  <si>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</si>
  <si>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</si>
  <si>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</si>
  <si>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</si>
  <si>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</si>
  <si>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</si>
  <si>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</si>
  <si>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</si>
  <si>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</si>
  <si>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</si>
  <si>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</si>
  <si>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</si>
  <si>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</si>
  <si>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</si>
  <si>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</si>
  <si>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</si>
  <si>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</si>
  <si>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</si>
  <si>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</si>
  <si>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</si>
  <si>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</si>
  <si>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</si>
  <si>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</si>
  <si>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</si>
  <si>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</si>
  <si>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</si>
  <si>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</si>
  <si>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</si>
  <si>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</si>
  <si>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</si>
  <si>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</si>
  <si>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</si>
  <si>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</si>
  <si>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</si>
  <si>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</si>
  <si>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</si>
  <si>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</si>
  <si>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</si>
  <si>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</si>
  <si>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</si>
  <si>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</si>
  <si>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</si>
  <si>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</si>
  <si>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</si>
  <si>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</si>
  <si>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</si>
  <si>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</si>
  <si>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</si>
  <si>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</si>
  <si>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</si>
  <si>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</si>
  <si>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</si>
  <si>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</si>
  <si>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</si>
  <si>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</si>
  <si>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</si>
  <si>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</si>
  <si>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</si>
  <si>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</si>
  <si>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</si>
  <si>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</si>
  <si>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</si>
  <si>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</si>
  <si>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</si>
  <si>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</si>
  <si>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</si>
  <si>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</si>
  <si>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</si>
  <si>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</si>
  <si>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</si>
  <si>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</si>
  <si>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</si>
  <si>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</si>
  <si>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</si>
  <si>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</si>
  <si>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</si>
  <si>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</si>
  <si>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</si>
  <si>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</si>
  <si>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</si>
  <si>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</si>
  <si>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</si>
  <si>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</si>
  <si>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</si>
  <si>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</si>
  <si>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</si>
  <si>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</si>
  <si>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</si>
  <si>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</si>
  <si>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</si>
  <si>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</si>
  <si>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</si>
  <si>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</si>
  <si>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</si>
  <si>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</si>
  <si>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</si>
  <si>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</si>
  <si>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</si>
  <si>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</si>
  <si>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</si>
  <si>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</si>
  <si>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</si>
  <si>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</si>
  <si>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</si>
  <si>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</si>
  <si>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</si>
  <si>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</si>
  <si>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</si>
  <si>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</si>
  <si>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</si>
  <si>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</si>
  <si>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</si>
  <si>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</si>
  <si>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</si>
  <si>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</si>
  <si>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</si>
  <si>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</si>
  <si>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</si>
  <si>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</si>
  <si>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</si>
  <si>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</si>
  <si>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</si>
  <si>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</si>
  <si>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</si>
  <si>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</si>
  <si>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</si>
  <si>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</si>
  <si>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</si>
  <si>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</si>
  <si>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</si>
  <si>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</si>
  <si>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</si>
  <si>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</si>
  <si>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</si>
  <si>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</si>
  <si>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</si>
  <si>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</si>
  <si>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</si>
  <si>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</si>
  <si>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</si>
  <si>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</si>
  <si>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</si>
  <si>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</si>
  <si>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</si>
  <si>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</si>
  <si>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</si>
  <si>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</si>
  <si>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</si>
  <si>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</si>
  <si>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</si>
  <si>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</si>
  <si>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</si>
  <si>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</si>
  <si>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</si>
  <si>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</si>
  <si>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</si>
  <si>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</si>
  <si>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</si>
  <si>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</si>
  <si>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</si>
  <si>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</si>
  <si>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</si>
  <si>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</si>
  <si>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</si>
  <si>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</si>
  <si>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</si>
  <si>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</si>
  <si>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</si>
  <si>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</si>
  <si>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</si>
  <si>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</si>
  <si>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</si>
  <si>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</si>
  <si>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</si>
  <si>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</si>
  <si>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</si>
  <si>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</si>
  <si>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</si>
  <si>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</si>
  <si>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</si>
  <si>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</si>
  <si>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</si>
  <si>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</si>
  <si>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</si>
  <si>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</si>
  <si>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</si>
  <si>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</si>
  <si>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</si>
  <si>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</si>
  <si>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</si>
  <si>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</si>
  <si>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</si>
  <si>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</si>
  <si>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</si>
  <si>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</si>
  <si>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</si>
  <si>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</si>
  <si>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</si>
  <si>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</si>
  <si>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</si>
  <si>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</si>
  <si>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</si>
  <si>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</si>
  <si>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</si>
  <si>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</si>
  <si>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</si>
  <si>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</si>
  <si>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</si>
  <si>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</si>
  <si>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</si>
  <si>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</si>
  <si>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</si>
  <si>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</si>
  <si>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</si>
  <si>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</si>
  <si>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</si>
  <si>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</si>
  <si>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</si>
  <si>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</si>
  <si>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</si>
  <si>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</si>
  <si>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</si>
  <si>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</si>
  <si>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</si>
  <si>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</si>
  <si>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</si>
  <si>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</si>
  <si>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</si>
  <si>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</si>
  <si>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</si>
  <si>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</si>
  <si>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</si>
  <si>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</si>
  <si>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</si>
  <si>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</si>
  <si>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</si>
  <si>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</si>
  <si>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</si>
  <si>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</si>
  <si>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</si>
  <si>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</si>
  <si>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</si>
  <si>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</si>
  <si>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</si>
  <si>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</si>
  <si>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</si>
  <si>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</si>
  <si>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</si>
  <si>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</si>
  <si>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</si>
  <si>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</si>
  <si>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</si>
  <si>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</si>
  <si>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</si>
  <si>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</si>
  <si>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</si>
  <si>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</si>
  <si>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</si>
  <si>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</si>
  <si>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</si>
  <si>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</si>
  <si>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</si>
  <si>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</si>
  <si>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</si>
  <si>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</si>
  <si>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</si>
  <si>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</si>
  <si>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</si>
  <si>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</si>
  <si>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</si>
  <si>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</si>
  <si>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</si>
  <si>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</si>
  <si>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</si>
  <si>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</si>
  <si>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</si>
  <si>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</si>
  <si>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</si>
  <si>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</si>
  <si>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</si>
  <si>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</si>
  <si>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</si>
  <si>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</si>
  <si>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</si>
  <si>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</si>
  <si>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</si>
  <si>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</si>
  <si>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</si>
  <si>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</si>
  <si>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</si>
  <si>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</si>
  <si>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</si>
  <si>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</si>
  <si>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</si>
  <si>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</si>
  <si>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</si>
  <si>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</si>
  <si>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</si>
  <si>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</si>
  <si>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</si>
  <si>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</si>
  <si>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</si>
  <si>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</si>
  <si>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</si>
  <si>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</si>
  <si>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</si>
  <si>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</si>
  <si>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</si>
  <si>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</si>
  <si>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</si>
  <si>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</si>
  <si>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</si>
  <si>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</si>
  <si>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</si>
  <si>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</si>
  <si>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</si>
  <si>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</si>
  <si>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</si>
  <si>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</si>
  <si>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</si>
  <si>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</si>
  <si>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</si>
  <si>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</si>
  <si>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</si>
  <si>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</si>
  <si>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</si>
  <si>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</si>
  <si>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</si>
  <si>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</si>
  <si>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</si>
  <si>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</si>
  <si>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</si>
  <si>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</si>
  <si>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</si>
  <si>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</si>
  <si>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</si>
  <si>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</si>
  <si>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</si>
  <si>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</si>
  <si>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</si>
  <si>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</si>
  <si>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</si>
  <si>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</si>
  <si>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</si>
  <si>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</si>
  <si>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</si>
  <si>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</si>
  <si>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</si>
  <si>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</si>
  <si>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</si>
  <si>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</si>
  <si>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</si>
  <si>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</si>
  <si>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</si>
  <si>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</si>
  <si>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</si>
  <si>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</si>
  <si>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</si>
  <si>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</si>
  <si>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</si>
  <si>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</si>
  <si>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</si>
  <si>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</si>
  <si>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</si>
  <si>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</si>
  <si>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</si>
  <si>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</si>
  <si>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</si>
  <si>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</si>
  <si>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</si>
  <si>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</si>
  <si>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</si>
  <si>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</si>
  <si>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</si>
  <si>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</si>
  <si>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</si>
  <si>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</si>
  <si>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</si>
  <si>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</si>
  <si>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</si>
  <si>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</si>
  <si>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</si>
  <si>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</si>
  <si>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</si>
  <si>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</si>
  <si>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</si>
  <si>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</si>
  <si>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</si>
  <si>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</si>
  <si>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</si>
  <si>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</si>
  <si>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</si>
  <si>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</si>
  <si>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</si>
  <si>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</si>
  <si>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</si>
  <si>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</si>
  <si>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</si>
  <si>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</si>
  <si>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</si>
  <si>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</si>
  <si>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</si>
  <si>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</si>
  <si>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</si>
  <si>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</si>
  <si>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</si>
  <si>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</si>
  <si>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</si>
  <si>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</si>
  <si>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</si>
  <si>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</si>
  <si>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</si>
  <si>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</si>
  <si>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</si>
  <si>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</si>
  <si>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</si>
  <si>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</si>
  <si>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</si>
  <si>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</si>
  <si>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</si>
  <si>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</si>
  <si>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</si>
  <si>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</si>
  <si>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</si>
  <si>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</si>
  <si>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</si>
  <si>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</si>
  <si>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</si>
  <si>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</si>
  <si>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</si>
  <si>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</si>
  <si>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</si>
  <si>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</si>
  <si>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</si>
  <si>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</si>
  <si>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</si>
  <si>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</si>
  <si>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</si>
  <si>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</si>
  <si>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</si>
  <si>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</si>
  <si>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</si>
  <si>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</si>
  <si>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</si>
  <si>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</si>
  <si>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</si>
  <si>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</si>
  <si>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</si>
  <si>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</si>
  <si>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</si>
  <si>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</si>
  <si>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</si>
  <si>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</si>
  <si>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</si>
  <si>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</si>
  <si>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</si>
  <si>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</si>
  <si>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</si>
  <si>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</si>
  <si>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</si>
  <si>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</si>
  <si>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</si>
  <si>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</si>
  <si>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</si>
  <si>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</si>
  <si>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</si>
  <si>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</si>
  <si>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</si>
  <si>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</si>
  <si>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</si>
  <si>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</si>
  <si>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</si>
  <si>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</si>
  <si>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</si>
  <si>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</si>
  <si>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</si>
  <si>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</si>
  <si>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</si>
  <si>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</si>
  <si>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</si>
  <si>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</si>
  <si>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</si>
  <si>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</si>
  <si>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</si>
  <si>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</si>
  <si>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</si>
  <si>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</si>
  <si>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</si>
  <si>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</si>
  <si>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</si>
  <si>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</si>
  <si>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</si>
  <si>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</si>
  <si>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</si>
  <si>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</si>
  <si>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</si>
  <si>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</si>
  <si>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</si>
  <si>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</si>
  <si>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</si>
  <si>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</si>
  <si>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</si>
  <si>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</si>
  <si>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</si>
  <si>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</si>
  <si>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</si>
  <si>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</si>
  <si>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</si>
  <si>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</si>
  <si>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</si>
  <si>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</si>
  <si>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</si>
  <si>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</si>
  <si>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</si>
  <si>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</si>
  <si>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</si>
  <si>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</si>
  <si>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</si>
  <si>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</si>
  <si>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</si>
  <si>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</si>
  <si>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</si>
  <si>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</si>
  <si>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</si>
  <si>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</si>
  <si>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</si>
  <si>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</si>
  <si>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</si>
  <si>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</si>
  <si>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</si>
  <si>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</si>
  <si>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</si>
  <si>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</si>
  <si>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</si>
  <si>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</si>
  <si>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</si>
  <si>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</si>
  <si>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</si>
  <si>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</si>
  <si>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</si>
  <si>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</si>
  <si>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</si>
  <si>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</si>
  <si>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</si>
  <si>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</si>
  <si>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</si>
  <si>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</si>
  <si>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</si>
  <si>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</si>
  <si>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</si>
  <si>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</si>
  <si>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</si>
  <si>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</si>
  <si>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</si>
  <si>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</si>
  <si>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</si>
  <si>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</si>
  <si>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</si>
  <si>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</si>
  <si>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</si>
  <si>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</si>
  <si>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</si>
  <si>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</si>
  <si>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</si>
  <si>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</si>
  <si>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</si>
  <si>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</si>
  <si>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</si>
  <si>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</si>
  <si>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</si>
  <si>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</si>
  <si>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</si>
  <si>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</si>
  <si>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</si>
  <si>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</si>
  <si>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</si>
  <si>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</si>
  <si>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</si>
  <si>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</si>
  <si>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</si>
  <si>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</si>
  <si>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</si>
  <si>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</si>
  <si>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</si>
  <si>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</si>
  <si>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</si>
  <si>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</si>
  <si>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</si>
  <si>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</si>
  <si>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</si>
  <si>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</si>
  <si>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</si>
  <si>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</si>
  <si>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</si>
  <si>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</si>
  <si>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</si>
  <si>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</si>
  <si>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</si>
  <si>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</si>
  <si>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</si>
  <si>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</si>
  <si>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</si>
  <si>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</si>
  <si>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</si>
  <si>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</si>
  <si>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</si>
  <si>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</si>
  <si>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</si>
  <si>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</si>
  <si>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</si>
  <si>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</si>
  <si>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</si>
  <si>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</si>
  <si>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</si>
  <si>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</si>
  <si>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</si>
  <si>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</si>
  <si>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</si>
  <si>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</si>
  <si>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</si>
  <si>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</si>
  <si>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</si>
  <si>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</si>
  <si>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</si>
  <si>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</si>
  <si>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</si>
  <si>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</si>
  <si>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</si>
  <si>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</si>
  <si>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</si>
  <si>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</si>
  <si>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</si>
  <si>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</si>
  <si>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</si>
  <si>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</si>
  <si>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</si>
  <si>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</si>
  <si>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</si>
  <si>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</si>
  <si>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</si>
  <si>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</si>
  <si>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</si>
  <si>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</si>
  <si>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</si>
  <si>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</si>
  <si>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</si>
  <si>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</si>
  <si>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</si>
  <si>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</si>
  <si>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</si>
  <si>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</si>
  <si>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</si>
  <si>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</si>
  <si>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</si>
  <si>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</si>
  <si>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</si>
  <si>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</si>
  <si>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</si>
  <si>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</si>
  <si>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</si>
  <si>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</si>
  <si>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</si>
  <si>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</si>
  <si>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</si>
  <si>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</si>
  <si>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</si>
  <si>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</si>
  <si>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</si>
  <si>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</si>
  <si>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</si>
  <si>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</si>
  <si>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</si>
  <si>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</si>
  <si>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</si>
  <si>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</si>
  <si>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</si>
  <si>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</si>
  <si>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</si>
  <si>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</si>
  <si>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</si>
  <si>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</si>
  <si>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</si>
  <si>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</si>
  <si>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</si>
  <si>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</si>
  <si>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</si>
  <si>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</si>
  <si>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</si>
  <si>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</si>
  <si>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</si>
  <si>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</si>
  <si>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</si>
  <si>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</si>
  <si>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</si>
  <si>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</si>
  <si>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</si>
  <si>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</si>
  <si>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</si>
  <si>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</si>
  <si>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</si>
  <si>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</si>
  <si>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</si>
  <si>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</si>
  <si>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</si>
  <si>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</si>
  <si>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</si>
  <si>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</si>
  <si>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</si>
  <si>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</si>
  <si>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</si>
  <si>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</si>
  <si>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</si>
  <si>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</si>
  <si>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</si>
  <si>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</si>
  <si>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</si>
  <si>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</si>
  <si>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</si>
  <si>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</si>
  <si>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</si>
  <si>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</si>
  <si>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</si>
  <si>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</si>
  <si>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</si>
  <si>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</si>
  <si>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</si>
  <si>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</si>
  <si>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</si>
  <si>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</si>
  <si>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</si>
  <si>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</si>
  <si>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</si>
  <si>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</si>
  <si>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</si>
  <si>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</si>
  <si>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</si>
  <si>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</si>
  <si>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</si>
  <si>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</si>
  <si>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</si>
  <si>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</si>
  <si>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</si>
  <si>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</si>
  <si>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</si>
  <si>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</si>
  <si>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</si>
  <si>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</si>
  <si>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</si>
  <si>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</si>
  <si>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</si>
  <si>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</si>
  <si>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</si>
  <si>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</si>
  <si>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</si>
  <si>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</si>
  <si>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</si>
  <si>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</si>
  <si>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</si>
  <si>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</si>
  <si>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</si>
  <si>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</si>
  <si>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</si>
  <si>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</si>
  <si>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</si>
  <si>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</si>
  <si>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</si>
  <si>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</si>
  <si>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</si>
  <si>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</si>
  <si>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</si>
  <si>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</si>
  <si>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</si>
  <si>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</si>
  <si>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</si>
  <si>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</si>
  <si>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</si>
  <si>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</si>
  <si>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</si>
  <si>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</si>
  <si>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</si>
  <si>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</si>
  <si>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</si>
  <si>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</si>
  <si>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</si>
  <si>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</si>
  <si>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</si>
  <si>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</si>
  <si>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</si>
  <si>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</si>
  <si>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</si>
  <si>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</si>
  <si>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</si>
  <si>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</si>
  <si>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</si>
  <si>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</si>
  <si>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</si>
  <si>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</si>
  <si>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</si>
  <si>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</si>
  <si>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</si>
  <si>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</si>
  <si>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</si>
  <si>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</si>
  <si>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</si>
  <si>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</si>
  <si>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</si>
  <si>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</si>
  <si>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</si>
  <si>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</si>
  <si>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</si>
  <si>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</si>
  <si>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</si>
  <si>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</si>
  <si>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</si>
  <si>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</si>
  <si>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</si>
  <si>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</si>
  <si>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</si>
  <si>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</si>
  <si>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</si>
  <si>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</si>
  <si>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</si>
  <si>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</si>
  <si>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</si>
  <si>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</si>
  <si>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</si>
  <si>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</si>
  <si>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</si>
  <si>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</si>
  <si>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</si>
  <si>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</si>
  <si>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</si>
  <si>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</si>
  <si>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</si>
  <si>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</si>
  <si>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</si>
  <si>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</si>
  <si>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</si>
  <si>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</si>
  <si>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</si>
  <si>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</si>
  <si>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</si>
  <si>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</si>
  <si>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</si>
  <si>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</si>
  <si>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</si>
  <si>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</si>
  <si>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</si>
  <si>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</si>
  <si>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</si>
  <si>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</si>
  <si>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</si>
  <si>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</si>
  <si>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</si>
  <si>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</si>
  <si>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</si>
  <si>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</si>
  <si>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</si>
  <si>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</si>
  <si>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</si>
  <si>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</si>
  <si>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</si>
  <si>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</si>
  <si>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</si>
  <si>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</si>
  <si>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</si>
  <si>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</si>
  <si>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</si>
  <si>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</si>
  <si>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</si>
  <si>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</si>
  <si>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</si>
  <si>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</si>
  <si>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</si>
  <si>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</si>
  <si>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</si>
  <si>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</si>
  <si>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</si>
  <si>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</si>
  <si>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</si>
  <si>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</si>
  <si>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</si>
  <si>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</si>
  <si>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</si>
  <si>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</si>
  <si>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</si>
  <si>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</si>
  <si>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</si>
  <si>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</si>
  <si>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</si>
  <si>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</si>
  <si>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</si>
  <si>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</si>
  <si>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</si>
  <si>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</si>
  <si>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</si>
  <si>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</si>
  <si>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</si>
  <si>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</si>
  <si>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</si>
  <si>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</si>
  <si>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</si>
  <si>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</si>
  <si>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</si>
  <si>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</si>
  <si>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</si>
  <si>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</si>
  <si>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</si>
  <si>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</si>
  <si>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</si>
  <si>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</si>
  <si>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</si>
  <si>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</si>
  <si>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</si>
  <si>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</si>
  <si>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</si>
  <si>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</si>
  <si>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</si>
  <si>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</si>
  <si>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</si>
  <si>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</si>
  <si>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</si>
  <si>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</si>
  <si>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</si>
  <si>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</si>
  <si>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</si>
  <si>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</si>
  <si>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</si>
  <si>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</si>
  <si>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</si>
  <si>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</si>
  <si>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</si>
  <si>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</si>
  <si>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</si>
  <si>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</si>
  <si>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</si>
  <si>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</si>
  <si>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</si>
  <si>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</si>
  <si>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</si>
  <si>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</si>
  <si>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</si>
  <si>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</si>
  <si>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</si>
  <si>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</si>
  <si>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</si>
  <si>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</si>
  <si>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</si>
  <si>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</si>
  <si>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</si>
  <si>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</si>
  <si>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</si>
  <si>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</si>
  <si>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</si>
  <si>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</si>
  <si>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</si>
  <si>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</si>
  <si>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</si>
  <si>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</si>
  <si>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</si>
  <si>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</si>
  <si>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</si>
  <si>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</si>
  <si>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</si>
  <si>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</si>
  <si>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</si>
  <si>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</si>
  <si>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</si>
  <si>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</si>
  <si>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</si>
  <si>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</si>
  <si>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</si>
  <si>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</si>
  <si>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</si>
  <si>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</si>
  <si>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</si>
  <si>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</si>
  <si>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</si>
  <si>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</si>
  <si>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</si>
  <si>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</si>
  <si>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</si>
  <si>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</si>
  <si>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</si>
  <si>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</si>
  <si>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</si>
  <si>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</si>
  <si>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</si>
  <si>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</si>
  <si>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</si>
  <si>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</si>
  <si>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</si>
  <si>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</si>
  <si>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</si>
  <si>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</si>
  <si>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</si>
  <si>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</si>
  <si>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</si>
  <si>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</si>
  <si>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</si>
  <si>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</si>
  <si>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</si>
  <si>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</si>
  <si>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</si>
  <si>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</si>
  <si>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</si>
  <si>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</si>
  <si>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</si>
  <si>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</si>
  <si>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</si>
  <si>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</si>
  <si>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</si>
  <si>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</si>
  <si>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</si>
  <si>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</si>
  <si>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</si>
  <si>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</si>
  <si>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</si>
  <si>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</si>
  <si>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</si>
  <si>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</si>
  <si>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</si>
  <si>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</si>
  <si>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</si>
  <si>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</si>
  <si>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</si>
  <si>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</si>
  <si>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</si>
  <si>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</si>
  <si>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</si>
  <si>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</si>
  <si>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</si>
  <si>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</si>
  <si>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</si>
  <si>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</si>
  <si>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</si>
  <si>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</si>
  <si>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</si>
  <si>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</si>
  <si>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</si>
  <si>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</si>
  <si>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</si>
  <si>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</si>
  <si>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</si>
  <si>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</si>
  <si>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</si>
  <si>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</si>
  <si>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</si>
  <si>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</si>
  <si>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</si>
  <si>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</si>
  <si>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</si>
  <si>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</si>
  <si>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</si>
  <si>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</si>
  <si>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</si>
  <si>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</si>
  <si>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</si>
  <si>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</si>
  <si>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</si>
  <si>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</si>
  <si>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</si>
  <si>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</si>
  <si>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</si>
  <si>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</si>
  <si>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</si>
  <si>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</si>
  <si>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</si>
  <si>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</si>
  <si>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</si>
  <si>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</si>
  <si>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</si>
  <si>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</si>
  <si>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</si>
  <si>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</si>
  <si>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</si>
  <si>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</si>
  <si>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</si>
  <si>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</si>
  <si>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</si>
  <si>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</si>
  <si>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</si>
  <si>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</si>
  <si>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</si>
  <si>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</si>
  <si>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</si>
  <si>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</si>
  <si>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</si>
  <si>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</si>
  <si>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</si>
  <si>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</si>
  <si>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</si>
  <si>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</si>
  <si>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</si>
  <si>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</si>
  <si>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</si>
  <si>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</si>
  <si>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</si>
  <si>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</si>
  <si>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</si>
  <si>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</si>
  <si>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</si>
  <si>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</si>
  <si>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</si>
  <si>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</si>
  <si>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</si>
  <si>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</si>
  <si>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</si>
  <si>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</si>
  <si>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</si>
  <si>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</si>
  <si>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</si>
  <si>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</si>
  <si>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</si>
  <si>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</si>
  <si>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</si>
  <si>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</si>
  <si>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</si>
  <si>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</si>
  <si>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</si>
  <si>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</si>
  <si>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</si>
  <si>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</si>
  <si>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</si>
  <si>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</si>
  <si>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</si>
  <si>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</si>
  <si>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</si>
  <si>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</si>
  <si>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</si>
  <si>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</si>
  <si>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</si>
  <si>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</si>
  <si>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</si>
  <si>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</si>
  <si>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</si>
  <si>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</si>
  <si>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</si>
  <si>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</si>
  <si>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</si>
  <si>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</si>
  <si>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</si>
  <si>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</si>
  <si>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</si>
  <si>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</si>
  <si>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</si>
  <si>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</si>
  <si>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</si>
  <si>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</si>
  <si>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</si>
  <si>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</si>
  <si>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</si>
  <si>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</si>
  <si>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</si>
  <si>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</si>
  <si>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</si>
  <si>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</si>
  <si>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</si>
  <si>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</si>
  <si>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</si>
  <si>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</si>
  <si>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</si>
  <si>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</si>
  <si>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</si>
  <si>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</si>
  <si>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</si>
  <si>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</si>
  <si>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</si>
  <si>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</si>
  <si>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</si>
  <si>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</si>
  <si>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</si>
  <si>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</si>
  <si>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</si>
  <si>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</si>
  <si>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</si>
  <si>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</si>
  <si>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</si>
  <si>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</si>
  <si>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</si>
  <si>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</si>
  <si>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</si>
  <si>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</si>
  <si>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</si>
  <si>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</si>
  <si>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</si>
  <si>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</si>
  <si>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</si>
  <si>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</si>
  <si>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</si>
  <si>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</si>
  <si>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</si>
  <si>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</si>
  <si>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</si>
  <si>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</si>
  <si>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</si>
  <si>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</si>
  <si>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</si>
  <si>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</si>
  <si>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</si>
  <si>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</si>
  <si>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</si>
  <si>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</si>
  <si>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</si>
  <si>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</si>
  <si>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</si>
  <si>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</si>
  <si>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</si>
  <si>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</si>
  <si>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</si>
  <si>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</si>
  <si>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</si>
  <si>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</si>
  <si>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</si>
  <si>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</si>
  <si>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</si>
  <si>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</si>
  <si>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</si>
  <si>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</si>
  <si>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</si>
  <si>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</si>
  <si>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</si>
  <si>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</si>
  <si>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</si>
  <si>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</si>
  <si>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</si>
  <si>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</si>
  <si>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</si>
  <si>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</si>
  <si>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</si>
  <si>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</si>
  <si>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</si>
  <si>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</si>
  <si>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</si>
  <si>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</si>
  <si>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</si>
  <si>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</si>
  <si>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</si>
  <si>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</si>
  <si>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</si>
  <si>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</si>
  <si>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</si>
  <si>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</si>
  <si>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</si>
  <si>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</si>
  <si>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</si>
  <si>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</si>
  <si>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</si>
  <si>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</si>
  <si>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</si>
  <si>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</si>
  <si>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</si>
  <si>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</si>
  <si>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</si>
  <si>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</si>
  <si>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</si>
  <si>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</si>
  <si>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</si>
  <si>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</si>
  <si>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</si>
  <si>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</si>
  <si>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</si>
  <si>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</si>
  <si>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</si>
  <si>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</si>
  <si>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</si>
  <si>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</si>
  <si>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</si>
  <si>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</si>
  <si>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</si>
  <si>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</si>
  <si>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</si>
  <si>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</si>
  <si>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</si>
  <si>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</si>
  <si>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</si>
  <si>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</si>
  <si>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</si>
  <si>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</si>
  <si>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</si>
  <si>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</si>
  <si>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</si>
  <si>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</si>
  <si>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</si>
  <si>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</si>
  <si>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</si>
  <si>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</si>
  <si>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</si>
  <si>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</si>
  <si>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</si>
  <si>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</si>
  <si>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</si>
  <si>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</si>
  <si>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</si>
  <si>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</si>
  <si>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</si>
  <si>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</si>
  <si>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</si>
  <si>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</si>
  <si>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</si>
  <si>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</si>
  <si>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</si>
  <si>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</si>
  <si>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</si>
  <si>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</si>
  <si>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</si>
  <si>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</si>
  <si>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</si>
  <si>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</si>
  <si>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</si>
  <si>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</si>
  <si>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</si>
  <si>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</si>
  <si>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</si>
  <si>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</si>
  <si>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</si>
  <si>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</si>
  <si>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</si>
  <si>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</si>
  <si>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</si>
  <si>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</si>
  <si>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</si>
  <si>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</si>
  <si>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</si>
  <si>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</si>
  <si>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</si>
  <si>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</si>
  <si>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</si>
  <si>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</si>
  <si>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</si>
  <si>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</si>
  <si>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</si>
  <si>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</si>
  <si>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</si>
  <si>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</si>
  <si>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</si>
  <si>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</si>
  <si>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</si>
  <si>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</si>
  <si>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</si>
  <si>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</si>
  <si>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</si>
  <si>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</si>
  <si>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</si>
  <si>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</si>
  <si>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</si>
  <si>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</si>
  <si>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</si>
  <si>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</si>
  <si>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</si>
  <si>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</si>
  <si>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</si>
  <si>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</si>
  <si>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</si>
  <si>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</si>
  <si>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</si>
  <si>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</si>
  <si>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</si>
  <si>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</si>
  <si>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</si>
  <si>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</si>
  <si>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</si>
  <si>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</si>
  <si>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</si>
  <si>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</si>
  <si>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</si>
  <si>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</si>
  <si>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</si>
  <si>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</si>
  <si>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</si>
  <si>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</si>
  <si>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</si>
  <si>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</si>
  <si>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</si>
  <si>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</si>
  <si>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</si>
  <si>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</si>
  <si>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</si>
  <si>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</si>
  <si>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</si>
  <si>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</si>
  <si>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</si>
  <si>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</si>
  <si>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</si>
  <si>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</si>
  <si>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</si>
  <si>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</si>
  <si>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</si>
  <si>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</si>
  <si>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</si>
  <si>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</si>
  <si>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</si>
  <si>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</si>
  <si>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</si>
  <si>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</si>
  <si>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</si>
  <si>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</si>
  <si>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</si>
  <si>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</si>
  <si>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</si>
  <si>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</si>
  <si>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</si>
  <si>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</si>
  <si>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</si>
  <si>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</si>
  <si>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</si>
  <si>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</si>
  <si>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</si>
  <si>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</si>
  <si>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</si>
  <si>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</si>
  <si>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</si>
  <si>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</si>
  <si>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</si>
  <si>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</si>
  <si>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</si>
  <si>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</si>
  <si>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</si>
  <si>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</si>
  <si>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</si>
  <si>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</si>
  <si>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</si>
  <si>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</si>
  <si>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</si>
  <si>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</si>
  <si>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</si>
  <si>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</si>
  <si>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</si>
  <si>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</si>
  <si>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</si>
  <si>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</si>
  <si>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</si>
  <si>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</si>
  <si>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</si>
  <si>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</si>
  <si>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</si>
  <si>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</si>
  <si>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</si>
  <si>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</si>
  <si>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</si>
  <si>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</si>
  <si>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</si>
  <si>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</si>
  <si>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</si>
  <si>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</si>
  <si>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</si>
  <si>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</si>
  <si>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</si>
  <si>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</si>
  <si>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</si>
  <si>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</si>
  <si>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</si>
  <si>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</si>
  <si>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</si>
  <si>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</si>
  <si>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</si>
  <si>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</si>
  <si>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</si>
  <si>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</si>
  <si>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</si>
  <si>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</si>
  <si>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</si>
  <si>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</si>
  <si>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</si>
  <si>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</si>
  <si>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</si>
  <si>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</si>
  <si>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</si>
  <si>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</si>
  <si>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</si>
  <si>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</si>
  <si>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</si>
  <si>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</si>
  <si>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</si>
  <si>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</si>
  <si>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</si>
  <si>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</si>
  <si>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</si>
  <si>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</si>
  <si>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</si>
  <si>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</si>
  <si>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</si>
  <si>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</si>
  <si>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</si>
  <si>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</si>
  <si>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</si>
  <si>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</si>
  <si>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</si>
  <si>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</si>
  <si>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</si>
  <si>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</si>
  <si>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</si>
  <si>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</si>
  <si>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</si>
  <si>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</si>
  <si>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</si>
  <si>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</si>
  <si>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</si>
  <si>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</si>
  <si>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</si>
  <si>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</si>
  <si>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</si>
  <si>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</si>
  <si>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</si>
  <si>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</si>
  <si>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</si>
  <si>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</si>
  <si>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</si>
  <si>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</si>
  <si>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</si>
  <si>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</si>
  <si>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</si>
  <si>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</si>
  <si>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</si>
  <si>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</si>
  <si>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</si>
  <si>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</si>
  <si>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</si>
  <si>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</si>
  <si>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</si>
  <si>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</si>
  <si>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</si>
  <si>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</si>
  <si>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</si>
  <si>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</si>
  <si>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</si>
  <si>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</si>
  <si>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</si>
  <si>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</si>
  <si>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</si>
  <si>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</si>
  <si>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</si>
  <si>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</si>
  <si>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</si>
  <si>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</si>
  <si>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</si>
  <si>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</si>
  <si>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</si>
  <si>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</si>
  <si>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</si>
  <si>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</si>
  <si>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</si>
  <si>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</si>
  <si>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</si>
  <si>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</si>
  <si>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</si>
  <si>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</si>
  <si>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</si>
  <si>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</si>
  <si>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</si>
  <si>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</si>
  <si>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</si>
  <si>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</si>
  <si>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</si>
  <si>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</si>
  <si>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</si>
  <si>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</si>
  <si>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</si>
  <si>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</si>
  <si>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</si>
  <si>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</si>
  <si>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</si>
  <si>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</si>
  <si>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</si>
  <si>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</si>
  <si>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</si>
  <si>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</si>
  <si>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</si>
  <si>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</si>
  <si>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</si>
  <si>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</si>
  <si>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</si>
  <si>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</si>
  <si>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</si>
  <si>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</si>
  <si>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</si>
  <si>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</si>
  <si>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</si>
  <si>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</si>
  <si>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</si>
  <si>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</si>
  <si>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</si>
  <si>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</si>
  <si>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</si>
  <si>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</si>
  <si>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</si>
  <si>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</si>
  <si>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</si>
  <si>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</si>
  <si>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</si>
  <si>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</si>
  <si>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</si>
  <si>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</si>
  <si>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</si>
  <si>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</si>
  <si>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</si>
  <si>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</si>
  <si>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</si>
  <si>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</si>
  <si>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</si>
  <si>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</si>
  <si>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</si>
  <si>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</si>
  <si>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</si>
  <si>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</si>
  <si>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</si>
  <si>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</si>
  <si>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</si>
  <si>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</si>
  <si>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</si>
  <si>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</si>
  <si>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</si>
  <si>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</si>
  <si>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</si>
  <si>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</si>
  <si>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</si>
  <si>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</si>
  <si>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</si>
  <si>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</si>
  <si>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</si>
  <si>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</si>
  <si>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</si>
  <si>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</si>
  <si>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</si>
  <si>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</si>
  <si>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</si>
  <si>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</si>
  <si>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</si>
  <si>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</si>
  <si>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</si>
  <si>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</si>
  <si>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</si>
  <si>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</si>
  <si>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</si>
  <si>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</si>
  <si>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</si>
  <si>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</si>
  <si>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</si>
  <si>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</si>
  <si>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</si>
  <si>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</si>
  <si>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</si>
  <si>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</si>
  <si>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</si>
  <si>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</si>
  <si>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</si>
  <si>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</si>
  <si>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</si>
  <si>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</si>
  <si>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</si>
  <si>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</si>
  <si>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</si>
  <si>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</si>
  <si>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</si>
  <si>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</si>
  <si>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</si>
  <si>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</si>
  <si>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</si>
  <si>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</si>
  <si>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</si>
  <si>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</si>
  <si>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</si>
  <si>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</si>
  <si>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</si>
  <si>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</si>
  <si>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</si>
  <si>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</si>
  <si>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</si>
  <si>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</si>
  <si>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</si>
  <si>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</si>
  <si>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</si>
  <si>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</si>
  <si>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</si>
  <si>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</si>
  <si>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</si>
  <si>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</si>
  <si>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</si>
  <si>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</si>
  <si>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</si>
  <si>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</si>
  <si>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</si>
  <si>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</si>
  <si>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</si>
  <si>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</si>
  <si>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</si>
  <si>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</si>
  <si>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</si>
  <si>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</si>
  <si>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</si>
  <si>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</si>
  <si>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</si>
  <si>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</si>
  <si>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</si>
  <si>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</si>
  <si>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</si>
  <si>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</si>
  <si>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</si>
  <si>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</si>
  <si>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</si>
  <si>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</si>
  <si>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</si>
  <si>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</si>
  <si>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</si>
  <si>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</si>
  <si>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</si>
  <si>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</si>
  <si>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</si>
  <si>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</si>
  <si>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</si>
  <si>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</si>
  <si>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</si>
  <si>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</si>
  <si>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</si>
  <si>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</si>
  <si>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</si>
  <si>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</si>
  <si>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</si>
  <si>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</si>
  <si>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</si>
  <si>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</si>
  <si>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</si>
  <si>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</si>
  <si>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</si>
  <si>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</si>
  <si>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</si>
  <si>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</si>
  <si>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</si>
  <si>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</si>
  <si>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</si>
  <si>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</si>
  <si>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</si>
  <si>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</si>
  <si>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</si>
  <si>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</si>
  <si>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</si>
  <si>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</si>
  <si>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</si>
  <si>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</si>
  <si>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</si>
  <si>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</si>
  <si>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</si>
  <si>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</si>
  <si>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</si>
  <si>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</si>
  <si>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</si>
  <si>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</si>
  <si>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</si>
  <si>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</si>
  <si>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</si>
  <si>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</si>
  <si>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</si>
  <si>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</si>
  <si>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</si>
  <si>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</si>
  <si>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</si>
  <si>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</si>
  <si>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</si>
  <si>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</si>
  <si>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</si>
  <si>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</si>
  <si>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</si>
  <si>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</si>
  <si>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</si>
  <si>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</si>
  <si>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</si>
  <si>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</si>
  <si>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</si>
  <si>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</si>
  <si>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</si>
  <si>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</si>
  <si>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</si>
  <si>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</si>
  <si>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</si>
  <si>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</si>
  <si>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</si>
  <si>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</si>
  <si>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</si>
  <si>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</si>
  <si>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</si>
  <si>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</si>
  <si>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</si>
  <si>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</si>
  <si>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</si>
  <si>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</si>
  <si>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</si>
  <si>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</si>
  <si>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</si>
  <si>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</si>
  <si>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</si>
  <si>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</si>
  <si>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</si>
  <si>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</si>
  <si>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</si>
  <si>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</si>
  <si>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</si>
  <si>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</si>
  <si>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</si>
  <si>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</si>
  <si>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</si>
  <si>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</si>
  <si>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</si>
  <si>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</si>
  <si>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</si>
  <si>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</si>
  <si>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</si>
  <si>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</si>
  <si>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</si>
  <si>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</si>
  <si>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</si>
  <si>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</si>
  <si>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</si>
  <si>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</si>
  <si>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</si>
  <si>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</si>
  <si>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</si>
  <si>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</si>
  <si>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</si>
  <si>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</si>
  <si>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</si>
  <si>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</si>
  <si>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</si>
  <si>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</si>
  <si>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</si>
  <si>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</si>
  <si>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</si>
  <si>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</si>
  <si>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</si>
  <si>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</si>
  <si>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</si>
  <si>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</si>
  <si>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</si>
  <si>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</si>
  <si>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</si>
  <si>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</si>
  <si>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</si>
  <si>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</si>
  <si>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</si>
  <si>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</si>
  <si>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</si>
  <si>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</si>
  <si>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</si>
  <si>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</si>
  <si>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</si>
  <si>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</si>
  <si>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</si>
  <si>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</si>
  <si>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</si>
  <si>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</si>
  <si>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</si>
  <si>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</si>
  <si>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</si>
  <si>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</si>
  <si>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</si>
  <si>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</si>
  <si>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</si>
  <si>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</si>
  <si>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</si>
  <si>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</si>
  <si>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</si>
  <si>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</si>
  <si>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</si>
  <si>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</si>
  <si>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</si>
  <si>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</si>
  <si>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</si>
  <si>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</si>
  <si>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</si>
  <si>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</si>
  <si>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</si>
  <si>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</si>
  <si>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</si>
  <si>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</si>
  <si>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</si>
  <si>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</si>
  <si>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</si>
  <si>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</si>
  <si>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</si>
  <si>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</si>
  <si>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</si>
  <si>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</si>
  <si>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</si>
  <si>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</si>
  <si>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</si>
  <si>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</si>
  <si>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</si>
  <si>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</si>
  <si>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</si>
  <si>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</si>
  <si>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</si>
  <si>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</si>
  <si>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</si>
  <si>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</si>
  <si>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</si>
  <si>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</si>
  <si>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</si>
  <si>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</si>
  <si>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</si>
  <si>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</si>
  <si>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</si>
  <si>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</si>
  <si>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</si>
  <si>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</si>
  <si>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</si>
  <si>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</si>
  <si>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</si>
  <si>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</si>
  <si>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</si>
  <si>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</si>
  <si>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</si>
  <si>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</si>
  <si>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</si>
  <si>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</si>
  <si>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</si>
  <si>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</si>
  <si>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</si>
  <si>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</si>
  <si>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</si>
  <si>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</si>
  <si>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</si>
  <si>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</si>
  <si>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</si>
  <si>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</si>
  <si>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</si>
  <si>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</si>
  <si>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</si>
  <si>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</si>
  <si>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</si>
  <si>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</si>
  <si>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</si>
  <si>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</si>
  <si>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</si>
  <si>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</si>
  <si>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</si>
  <si>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</si>
  <si>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</si>
  <si>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</si>
  <si>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</si>
  <si>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</si>
  <si>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</si>
  <si>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</si>
  <si>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</si>
  <si>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</si>
  <si>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</si>
  <si>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</si>
  <si>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</si>
  <si>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</si>
  <si>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</si>
  <si>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</si>
  <si>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</si>
  <si>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</si>
  <si>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</si>
  <si>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</si>
  <si>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</si>
  <si>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</si>
  <si>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</si>
  <si>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</si>
  <si>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</si>
  <si>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</si>
  <si>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</si>
  <si>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</si>
  <si>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</si>
  <si>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</si>
  <si>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</si>
  <si>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</si>
  <si>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</si>
  <si>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</si>
  <si>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</si>
  <si>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</si>
  <si>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</si>
  <si>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</si>
  <si>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</si>
  <si>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</si>
  <si>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</si>
  <si>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</si>
  <si>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</si>
  <si>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</si>
  <si>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</si>
  <si>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</si>
  <si>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</si>
  <si>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</si>
  <si>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</si>
  <si>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</si>
  <si>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</si>
  <si>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</si>
  <si>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</si>
  <si>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</si>
  <si>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</si>
  <si>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</si>
  <si>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</si>
  <si>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</si>
  <si>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</si>
  <si>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</si>
  <si>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</si>
  <si>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</si>
  <si>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</si>
  <si>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</si>
  <si>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</si>
  <si>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</si>
  <si>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</si>
  <si>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</si>
  <si>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</si>
  <si>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</si>
  <si>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</si>
  <si>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</si>
  <si>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</si>
  <si>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</si>
  <si>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</si>
  <si>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</si>
  <si>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</si>
  <si>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</si>
  <si>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</si>
  <si>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</si>
  <si>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</si>
  <si>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</si>
  <si>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</si>
  <si>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</si>
  <si>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</si>
  <si>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</si>
  <si>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</si>
  <si>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</si>
  <si>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</si>
  <si>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</si>
  <si>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</si>
  <si>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</si>
  <si>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</si>
  <si>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</si>
  <si>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</si>
  <si>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</si>
  <si>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</si>
  <si>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</si>
  <si>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</si>
  <si>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</si>
  <si>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</si>
  <si>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</si>
  <si>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</si>
  <si>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</si>
  <si>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</si>
  <si>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</si>
  <si>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</si>
  <si>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</si>
  <si>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</si>
  <si>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</si>
  <si>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</si>
  <si>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</si>
  <si>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</si>
  <si>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</si>
  <si>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</si>
  <si>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</si>
  <si>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</si>
  <si>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</si>
  <si>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</si>
  <si>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</si>
  <si>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</si>
  <si>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</si>
  <si>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</si>
  <si>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</si>
  <si>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</si>
  <si>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</si>
  <si>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</si>
  <si>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</si>
  <si>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</si>
  <si>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</si>
  <si>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</si>
  <si>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</si>
  <si>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</si>
  <si>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</si>
  <si>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</si>
  <si>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</si>
  <si>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</si>
  <si>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</si>
  <si>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</si>
  <si>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</si>
  <si>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</si>
  <si>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</si>
  <si>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</si>
  <si>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</si>
  <si>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</si>
  <si>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</si>
  <si>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</si>
  <si>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</si>
  <si>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</si>
  <si>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</si>
  <si>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</si>
  <si>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</si>
  <si>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</si>
  <si>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</si>
  <si>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</si>
  <si>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</si>
  <si>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</si>
  <si>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</si>
  <si>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</si>
  <si>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</si>
  <si>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</si>
  <si>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</si>
  <si>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</si>
  <si>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</si>
  <si>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</si>
  <si>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</si>
  <si>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</si>
  <si>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</si>
  <si>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</si>
  <si>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</si>
  <si>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</si>
  <si>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</si>
  <si>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</si>
  <si>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</si>
  <si>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</si>
  <si>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</si>
  <si>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</si>
  <si>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</si>
  <si>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</si>
  <si>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</si>
  <si>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</si>
  <si>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</si>
  <si>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</si>
  <si>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</si>
  <si>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</si>
  <si>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</si>
  <si>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</si>
  <si>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</si>
  <si>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</si>
  <si>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</si>
  <si>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</si>
  <si>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</si>
  <si>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</si>
  <si>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</si>
  <si>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</si>
  <si>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</si>
  <si>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</si>
  <si>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</si>
  <si>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</si>
  <si>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</si>
  <si>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</si>
  <si>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</si>
  <si>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</si>
  <si>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</si>
  <si>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</si>
  <si>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</si>
  <si>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</si>
  <si>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</si>
  <si>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</si>
  <si>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</si>
  <si>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</si>
  <si>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</si>
  <si>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</si>
  <si>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</si>
  <si>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</si>
  <si>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</si>
  <si>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</si>
  <si>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</si>
  <si>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</si>
  <si>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</si>
  <si>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</si>
  <si>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</si>
  <si>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</si>
  <si>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</si>
  <si>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</si>
  <si>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</si>
  <si>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</si>
  <si>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</si>
  <si>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</si>
  <si>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</si>
  <si>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</si>
  <si>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</si>
  <si>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</si>
  <si>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</si>
  <si>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</si>
  <si>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</si>
  <si>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</si>
  <si>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</si>
  <si>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</si>
  <si>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</si>
  <si>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</si>
  <si>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</si>
  <si>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</si>
  <si>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</si>
  <si>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</si>
  <si>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</si>
  <si>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</si>
  <si>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</si>
  <si>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</si>
  <si>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</si>
  <si>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</si>
  <si>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</si>
  <si>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</si>
  <si>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</si>
  <si>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</si>
  <si>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</si>
  <si>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</si>
  <si>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</si>
  <si>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</si>
  <si>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</si>
  <si>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</si>
  <si>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</si>
  <si>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</si>
  <si>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</si>
  <si>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</si>
  <si>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</si>
  <si>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</si>
  <si>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</si>
  <si>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</si>
  <si>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</si>
  <si>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</si>
  <si>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</si>
  <si>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</si>
  <si>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</si>
  <si>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</si>
  <si>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</si>
  <si>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</si>
  <si>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</si>
  <si>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</si>
  <si>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</si>
  <si>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</si>
  <si>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</si>
  <si>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</si>
  <si>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</si>
  <si>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</si>
  <si>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</si>
  <si>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</si>
  <si>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</si>
  <si>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</si>
  <si>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</si>
  <si>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</si>
  <si>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</si>
  <si>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</si>
  <si>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</si>
  <si>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</si>
  <si>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</si>
  <si>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</si>
  <si>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</si>
  <si>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</si>
  <si>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</si>
  <si>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</si>
  <si>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</si>
  <si>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</si>
  <si>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</si>
  <si>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</si>
  <si>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</si>
  <si>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</si>
  <si>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</si>
  <si>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</si>
  <si>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</si>
  <si>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</si>
  <si>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</si>
  <si>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</si>
  <si>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</si>
  <si>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</si>
  <si>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</si>
  <si>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</si>
  <si>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</si>
  <si>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</si>
  <si>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</si>
  <si>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</si>
  <si>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</si>
  <si>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</si>
  <si>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</si>
  <si>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</si>
  <si>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</si>
  <si>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</si>
  <si>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</si>
  <si>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</si>
  <si>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</si>
  <si>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</si>
  <si>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</si>
  <si>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</si>
  <si>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</si>
  <si>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</si>
  <si>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</si>
  <si>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</si>
  <si>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</si>
  <si>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</si>
  <si>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</si>
  <si>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</si>
  <si>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</si>
  <si>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</si>
  <si>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</si>
  <si>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</si>
  <si>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</si>
  <si>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</si>
  <si>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</si>
  <si>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</si>
  <si>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</si>
  <si>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</si>
  <si>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</si>
  <si>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</si>
  <si>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</si>
  <si>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</si>
  <si>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</si>
  <si>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</si>
  <si>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</si>
  <si>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</si>
  <si>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</si>
  <si>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</si>
  <si>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</si>
  <si>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</si>
  <si>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</si>
  <si>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</si>
  <si>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</si>
  <si>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</si>
  <si>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</si>
  <si>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</si>
  <si>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</si>
  <si>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</si>
  <si>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</si>
  <si>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</si>
  <si>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</si>
  <si>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</si>
  <si>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</si>
  <si>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</si>
  <si>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</si>
  <si>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</si>
  <si>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</si>
  <si>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</si>
  <si>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</si>
  <si>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</si>
  <si>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</si>
  <si>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</si>
  <si>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</si>
  <si>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</si>
  <si>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</si>
  <si>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</si>
  <si>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</si>
  <si>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</si>
  <si>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</si>
  <si>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</si>
  <si>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</si>
  <si>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</si>
  <si>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</si>
  <si>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</si>
  <si>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</si>
  <si>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</si>
  <si>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</si>
  <si>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</si>
  <si>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</si>
  <si>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</si>
  <si>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</si>
  <si>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</si>
  <si>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</si>
  <si>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</si>
  <si>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</si>
  <si>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</si>
  <si>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</si>
  <si>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</si>
  <si>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</si>
  <si>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</si>
  <si>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</si>
  <si>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</si>
  <si>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</si>
  <si>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</si>
  <si>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</si>
  <si>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</si>
  <si>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</si>
  <si>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</si>
  <si>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</si>
  <si>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</si>
  <si>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</si>
  <si>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</si>
  <si>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</si>
  <si>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</si>
  <si>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</si>
  <si>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</si>
  <si>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</si>
  <si>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</si>
  <si>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</si>
  <si>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</si>
  <si>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</si>
  <si>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</si>
  <si>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</si>
  <si>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</si>
  <si>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</si>
  <si>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</si>
  <si>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</si>
  <si>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</si>
  <si>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</si>
  <si>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</si>
  <si>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</si>
  <si>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</si>
  <si>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</si>
  <si>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</si>
  <si>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</si>
  <si>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</si>
  <si>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</si>
  <si>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</si>
  <si>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</si>
  <si>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</si>
  <si>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</si>
  <si>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</si>
  <si>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</si>
  <si>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</si>
  <si>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</si>
  <si>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</si>
  <si>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</si>
  <si>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</si>
  <si>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</si>
  <si>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</si>
  <si>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</si>
  <si>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</si>
  <si>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</si>
  <si>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</si>
  <si>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</si>
  <si>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</si>
  <si>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</si>
  <si>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</si>
  <si>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</si>
  <si>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</si>
  <si>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</si>
  <si>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</si>
  <si>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</si>
  <si>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</si>
  <si>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</si>
  <si>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</si>
  <si>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</si>
  <si>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</si>
  <si>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</si>
  <si>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</si>
  <si>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</si>
  <si>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</si>
  <si>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</si>
  <si>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</si>
  <si>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</si>
  <si>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</si>
  <si>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</si>
  <si>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</si>
  <si>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</si>
  <si>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</si>
  <si>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</si>
  <si>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</si>
  <si>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</si>
  <si>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</si>
  <si>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</si>
  <si>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</si>
  <si>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</si>
  <si>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</si>
  <si>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</si>
  <si>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</si>
  <si>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</si>
  <si>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</si>
  <si>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</si>
  <si>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</si>
  <si>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</si>
  <si>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</si>
  <si>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</si>
  <si>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</si>
  <si>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</si>
  <si>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</si>
  <si>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</si>
  <si>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</si>
  <si>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</si>
  <si>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</si>
  <si>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</si>
  <si>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</si>
  <si>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</si>
  <si>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</si>
  <si>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</si>
  <si>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</si>
  <si>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</si>
  <si>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</si>
  <si>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</si>
  <si>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</si>
  <si>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</si>
  <si>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</si>
  <si>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</si>
  <si>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</si>
  <si>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</si>
  <si>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</si>
  <si>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</si>
  <si>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</si>
  <si>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</si>
  <si>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</si>
  <si>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</si>
  <si>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</si>
  <si>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</si>
  <si>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</si>
  <si>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</si>
  <si>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</si>
  <si>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</si>
  <si>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</si>
  <si>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</si>
  <si>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</si>
  <si>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</si>
  <si>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</si>
  <si>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</si>
  <si>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</si>
  <si>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</si>
  <si>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</si>
  <si>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</si>
  <si>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</si>
  <si>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</si>
  <si>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</si>
  <si>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</si>
  <si>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</si>
  <si>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</si>
  <si>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</si>
  <si>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</si>
  <si>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</si>
  <si>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</si>
  <si>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</si>
  <si>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</si>
  <si>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</si>
  <si>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</si>
  <si>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</si>
  <si>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</si>
  <si>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</si>
  <si>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</si>
  <si>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</si>
  <si>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</si>
  <si>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</si>
  <si>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</si>
  <si>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</si>
  <si>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</si>
  <si>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</si>
  <si>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</si>
  <si>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</si>
  <si>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</si>
  <si>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</si>
  <si>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</si>
  <si>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</si>
  <si>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</si>
  <si>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</si>
  <si>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</si>
  <si>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</si>
  <si>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</si>
  <si>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</si>
  <si>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</si>
  <si>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</si>
  <si>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</si>
  <si>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</si>
  <si>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</si>
  <si>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</si>
  <si>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</si>
  <si>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</si>
  <si>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</si>
  <si>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</si>
  <si>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</si>
  <si>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</si>
  <si>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</si>
  <si>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</si>
  <si>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</si>
  <si>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</si>
  <si>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</si>
  <si>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</si>
  <si>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</si>
  <si>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</si>
  <si>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</si>
  <si>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</si>
  <si>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</si>
  <si>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</si>
  <si>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</si>
  <si>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</si>
  <si>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</si>
  <si>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</si>
  <si>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</si>
  <si>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</si>
  <si>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</si>
  <si>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</si>
  <si>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</si>
  <si>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</si>
  <si>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</si>
  <si>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</si>
  <si>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</si>
  <si>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</si>
  <si>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</si>
  <si>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</si>
  <si>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</si>
  <si>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</si>
  <si>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</si>
  <si>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</si>
  <si>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</si>
  <si>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</si>
  <si>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</si>
  <si>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</si>
  <si>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</si>
  <si>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</si>
  <si>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</si>
  <si>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</si>
  <si>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</si>
  <si>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</si>
  <si>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</si>
  <si>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</si>
  <si>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</si>
  <si>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</si>
  <si>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</si>
  <si>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</si>
  <si>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</si>
  <si>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</si>
  <si>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</si>
  <si>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</si>
  <si>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</si>
  <si>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</si>
  <si>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</si>
  <si>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</si>
  <si>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</si>
  <si>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</si>
  <si>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</si>
  <si>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</si>
  <si>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</si>
  <si>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</si>
  <si>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</si>
  <si>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</si>
  <si>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</si>
  <si>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</si>
  <si>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</si>
  <si>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</si>
  <si>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</si>
  <si>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</si>
  <si>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</si>
  <si>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</si>
  <si>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</si>
  <si>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</si>
  <si>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</si>
  <si>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</si>
  <si>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</si>
  <si>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</si>
  <si>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</si>
  <si>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</si>
  <si>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</si>
  <si>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</si>
  <si>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</si>
  <si>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</si>
  <si>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</si>
  <si>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</si>
  <si>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</si>
  <si>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</si>
  <si>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</si>
  <si>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</si>
  <si>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</si>
  <si>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</si>
  <si>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</si>
  <si>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</si>
  <si>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</si>
  <si>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</si>
  <si>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</si>
  <si>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</si>
  <si>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</si>
  <si>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</si>
  <si>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</si>
  <si>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</si>
  <si>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</si>
  <si>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</si>
  <si>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</si>
  <si>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</si>
  <si>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</si>
  <si>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</si>
  <si>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</si>
  <si>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</si>
  <si>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</si>
  <si>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</si>
  <si>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</si>
  <si>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</si>
  <si>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</si>
  <si>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</si>
  <si>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</si>
  <si>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</si>
  <si>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</si>
  <si>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</si>
  <si>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</si>
  <si>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</si>
  <si>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</si>
  <si>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</si>
  <si>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</si>
  <si>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</si>
  <si>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</si>
  <si>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</si>
  <si>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</si>
  <si>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</si>
  <si>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</si>
  <si>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</si>
  <si>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</si>
  <si>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</si>
  <si>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</si>
  <si>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</si>
  <si>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</si>
  <si>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</si>
  <si>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</si>
  <si>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</si>
  <si>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</si>
  <si>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</si>
  <si>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</si>
  <si>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</si>
  <si>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</si>
  <si>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</si>
  <si>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</si>
  <si>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</si>
  <si>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</si>
  <si>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</si>
  <si>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</si>
  <si>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</si>
  <si>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</si>
  <si>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</si>
  <si>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</si>
  <si>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</si>
  <si>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</si>
  <si>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</si>
  <si>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</si>
  <si>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</si>
  <si>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</si>
  <si>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</si>
  <si>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</si>
  <si>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</si>
  <si>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</si>
  <si>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</si>
  <si>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</si>
  <si>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</si>
  <si>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</si>
  <si>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</si>
  <si>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</si>
  <si>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</si>
  <si>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</si>
  <si>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</si>
  <si>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</si>
  <si>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</si>
  <si>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</si>
  <si>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</si>
  <si>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</si>
  <si>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</si>
  <si>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</si>
  <si>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</si>
  <si>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</si>
  <si>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</si>
  <si>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</si>
  <si>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</si>
  <si>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</si>
  <si>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</si>
  <si>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</si>
  <si>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</si>
  <si>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</si>
  <si>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</si>
  <si>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</si>
  <si>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</si>
  <si>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</si>
  <si>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</si>
  <si>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</si>
  <si>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</si>
  <si>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</si>
  <si>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</si>
  <si>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</si>
  <si>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</si>
  <si>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</si>
  <si>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</si>
  <si>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</si>
  <si>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</si>
  <si>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</si>
  <si>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</si>
  <si>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</si>
  <si>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</si>
  <si>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</si>
  <si>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</si>
  <si>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</si>
  <si>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</si>
  <si>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</si>
  <si>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</si>
  <si>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</si>
  <si>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</si>
  <si>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</si>
  <si>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</si>
  <si>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</si>
  <si>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</si>
  <si>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</si>
  <si>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</si>
  <si>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</si>
  <si>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</si>
  <si>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</si>
  <si>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</si>
  <si>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</si>
  <si>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</si>
  <si>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</si>
  <si>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</si>
  <si>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</si>
  <si>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</si>
  <si>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</si>
  <si>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</si>
  <si>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</si>
  <si>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</si>
  <si>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</si>
  <si>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</si>
  <si>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</si>
  <si>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</si>
  <si>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</si>
  <si>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</si>
  <si>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</si>
  <si>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</si>
  <si>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</si>
  <si>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</si>
  <si>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</si>
  <si>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</si>
  <si>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</si>
  <si>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</si>
  <si>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</si>
  <si>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</si>
  <si>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</si>
  <si>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</si>
  <si>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</si>
  <si>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</si>
  <si>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</si>
  <si>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</si>
  <si>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</si>
  <si>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</si>
  <si>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</si>
  <si>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</si>
  <si>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</si>
  <si>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</si>
  <si>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</si>
  <si>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</si>
  <si>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</si>
  <si>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</si>
  <si>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</si>
  <si>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</si>
  <si>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</si>
  <si>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</si>
  <si>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</si>
  <si>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</si>
  <si>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</si>
  <si>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</si>
  <si>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</si>
  <si>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</si>
  <si>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</si>
  <si>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</si>
  <si>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</si>
  <si>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</si>
  <si>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</si>
  <si>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</si>
  <si>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</si>
  <si>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</si>
  <si>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</si>
  <si>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</si>
  <si>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</si>
  <si>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</si>
  <si>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</si>
  <si>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</si>
  <si>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</si>
  <si>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</si>
  <si>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</si>
  <si>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</si>
  <si>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</si>
  <si>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</si>
  <si>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</si>
  <si>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</si>
  <si>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</si>
  <si>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</si>
  <si>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</si>
  <si>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</si>
  <si>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</si>
  <si>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</si>
  <si>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</si>
  <si>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</si>
  <si>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</si>
  <si>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</si>
  <si>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</si>
  <si>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</si>
  <si>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</si>
  <si>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</si>
  <si>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</si>
  <si>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</si>
  <si>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</si>
  <si>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</si>
  <si>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</si>
  <si>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</si>
  <si>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</si>
  <si>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</si>
  <si>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</si>
  <si>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</si>
  <si>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</si>
  <si>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</si>
  <si>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</si>
  <si>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</si>
  <si>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</si>
  <si>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</si>
  <si>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</si>
  <si>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</si>
  <si>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</si>
  <si>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</si>
  <si>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</si>
  <si>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</si>
  <si>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</si>
  <si>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</si>
  <si>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</si>
  <si>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</si>
  <si>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</si>
  <si>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</si>
  <si>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</si>
  <si>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</si>
  <si>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</si>
  <si>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</si>
  <si>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</si>
  <si>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</si>
  <si>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</si>
  <si>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</si>
  <si>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</si>
  <si>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</si>
  <si>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</si>
  <si>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</si>
  <si>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</si>
  <si>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</si>
  <si>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</si>
  <si>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</si>
  <si>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</si>
  <si>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</si>
  <si>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</si>
  <si>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</si>
  <si>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</si>
  <si>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</si>
  <si>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</si>
  <si>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</si>
  <si>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</si>
  <si>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</si>
  <si>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</si>
  <si>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</si>
  <si>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</si>
  <si>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</si>
  <si>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</si>
  <si>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</si>
  <si>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</si>
  <si>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</si>
  <si>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</si>
  <si>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</si>
  <si>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</si>
  <si>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</si>
  <si>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</si>
  <si>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</si>
  <si>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</si>
  <si>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</si>
  <si>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</si>
  <si>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</si>
  <si>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</si>
  <si>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</si>
  <si>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</si>
  <si>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</si>
  <si>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</si>
  <si>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</si>
  <si>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</si>
  <si>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</si>
  <si>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</si>
  <si>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</si>
  <si>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</si>
  <si>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</si>
  <si>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</si>
  <si>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</si>
  <si>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</si>
  <si>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</si>
  <si>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</si>
  <si>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</si>
  <si>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</si>
  <si>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</si>
  <si>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</si>
  <si>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</si>
  <si>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</si>
  <si>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</si>
  <si>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</si>
  <si>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</si>
  <si>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</si>
  <si>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</si>
  <si>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</si>
  <si>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</si>
  <si>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</si>
  <si>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</si>
  <si>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</si>
  <si>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</si>
  <si>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</si>
  <si>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</si>
  <si>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</si>
  <si>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</si>
  <si>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</si>
  <si>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</si>
  <si>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</si>
  <si>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</si>
  <si>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</si>
  <si>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</si>
  <si>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</si>
  <si>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</si>
  <si>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</si>
  <si>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</si>
  <si>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</si>
  <si>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</si>
  <si>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</si>
  <si>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</si>
  <si>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</si>
  <si>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</si>
  <si>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</si>
  <si>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</si>
  <si>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</si>
  <si>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</si>
  <si>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</si>
  <si>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</si>
  <si>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</si>
  <si>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</si>
  <si>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</si>
  <si>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</si>
  <si>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</si>
  <si>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</si>
  <si>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</si>
  <si>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</si>
  <si>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</si>
  <si>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</si>
  <si>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</si>
  <si>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</si>
  <si>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</si>
  <si>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</si>
  <si>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</si>
  <si>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</si>
  <si>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</si>
  <si>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</si>
  <si>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</si>
  <si>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</si>
  <si>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</si>
  <si>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</si>
  <si>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</si>
  <si>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</si>
  <si>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</si>
  <si>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</si>
  <si>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</si>
  <si>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</si>
  <si>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</si>
  <si>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</si>
  <si>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</si>
  <si>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</si>
  <si>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</si>
  <si>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</si>
  <si>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</si>
  <si>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</si>
  <si>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</si>
  <si>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</si>
  <si>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</si>
  <si>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</si>
  <si>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</si>
  <si>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</si>
  <si>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</si>
  <si>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</si>
  <si>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</si>
  <si>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</si>
  <si>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</si>
  <si>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</si>
  <si>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</si>
  <si>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</si>
  <si>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</si>
  <si>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</si>
  <si>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</si>
  <si>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</si>
  <si>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</si>
  <si>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</si>
  <si>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</si>
  <si>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</si>
  <si>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</si>
  <si>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</si>
  <si>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</si>
  <si>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</si>
  <si>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</si>
  <si>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</si>
  <si>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</si>
  <si>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</si>
  <si>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</si>
  <si>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</si>
  <si>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</si>
  <si>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</si>
  <si>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</si>
  <si>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</si>
  <si>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</si>
  <si>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</si>
  <si>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</si>
  <si>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</si>
  <si>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</si>
  <si>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</si>
  <si>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</si>
  <si>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</si>
  <si>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</si>
  <si>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</si>
  <si>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</si>
  <si>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</si>
  <si>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</si>
  <si>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</si>
  <si>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</si>
  <si>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</si>
  <si>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</si>
  <si>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</si>
  <si>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</si>
  <si>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</si>
  <si>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</si>
  <si>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</si>
  <si>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</si>
  <si>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</si>
  <si>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</si>
  <si>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</si>
  <si>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</si>
  <si>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</si>
  <si>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</si>
  <si>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</si>
  <si>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</si>
  <si>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</si>
  <si>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</si>
  <si>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</si>
  <si>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</si>
  <si>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</si>
  <si>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</si>
  <si>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</si>
  <si>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</si>
  <si>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</si>
  <si>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</si>
  <si>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</si>
  <si>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</si>
  <si>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</si>
  <si>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</si>
  <si>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</si>
  <si>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</si>
  <si>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</si>
  <si>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</si>
  <si>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</si>
  <si>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</si>
  <si>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</si>
  <si>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</si>
  <si>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</si>
  <si>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</si>
  <si>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</si>
  <si>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</si>
  <si>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</si>
  <si>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</si>
  <si>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</si>
  <si>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</si>
  <si>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</si>
  <si>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</si>
  <si>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</si>
  <si>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</si>
  <si>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</si>
  <si>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</si>
  <si>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</si>
  <si>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</si>
  <si>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</si>
  <si>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</si>
  <si>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</si>
  <si>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</si>
  <si>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</si>
  <si>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</si>
  <si>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</si>
  <si>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</si>
  <si>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</si>
  <si>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</si>
  <si>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</si>
  <si>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</si>
  <si>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</si>
  <si>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</si>
  <si>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</si>
  <si>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</si>
  <si>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</si>
  <si>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</si>
  <si>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</si>
  <si>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</si>
  <si>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</si>
  <si>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</si>
  <si>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</si>
  <si>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</si>
  <si>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</si>
  <si>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</si>
  <si>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</si>
  <si>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</si>
  <si>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</si>
  <si>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</si>
  <si>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</si>
  <si>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</si>
  <si>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</si>
  <si>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</si>
  <si>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</si>
  <si>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</si>
  <si>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</si>
  <si>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</si>
  <si>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</si>
  <si>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</si>
  <si>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</si>
  <si>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</si>
  <si>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</si>
  <si>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</si>
  <si>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</si>
  <si>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</si>
  <si>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</si>
  <si>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</si>
  <si>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</si>
  <si>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</si>
  <si>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</si>
  <si>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</si>
  <si>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</si>
  <si>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</si>
  <si>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</si>
  <si>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</si>
  <si>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</si>
  <si>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</si>
  <si>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</si>
  <si>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</si>
  <si>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</si>
  <si>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</si>
  <si>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</si>
  <si>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</si>
  <si>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</si>
  <si>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</si>
  <si>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</si>
  <si>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</si>
  <si>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</si>
  <si>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</si>
  <si>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</si>
  <si>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</si>
  <si>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</si>
  <si>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</si>
  <si>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</si>
  <si>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</si>
  <si>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</si>
  <si>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</si>
  <si>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</si>
  <si>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</si>
  <si>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</si>
  <si>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</si>
  <si>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</si>
  <si>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</si>
  <si>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</si>
  <si>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</si>
  <si>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</si>
  <si>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</si>
  <si>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</si>
  <si>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</si>
  <si>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</si>
  <si>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</si>
  <si>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</si>
  <si>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</si>
  <si>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</si>
  <si>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</si>
  <si>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</si>
  <si>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</si>
  <si>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</si>
  <si>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</si>
  <si>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</si>
  <si>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</si>
  <si>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</si>
  <si>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</si>
  <si>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</si>
  <si>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</si>
  <si>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</si>
  <si>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</si>
  <si>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</si>
  <si>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</si>
  <si>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</si>
  <si>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</si>
  <si>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</si>
  <si>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</si>
  <si>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</si>
  <si>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</si>
  <si>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</si>
  <si>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</si>
  <si>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</si>
  <si>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</si>
  <si>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</si>
  <si>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</si>
  <si>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</si>
  <si>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</si>
  <si>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</si>
  <si>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</si>
  <si>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</si>
  <si>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</si>
  <si>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</si>
  <si>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</si>
  <si>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</si>
  <si>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</si>
  <si>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</si>
  <si>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</si>
  <si>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</si>
  <si>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</si>
  <si>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</si>
  <si>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</si>
  <si>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</si>
  <si>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</si>
  <si>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</si>
  <si>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</si>
  <si>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</si>
  <si>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</si>
  <si>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</si>
  <si>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</si>
  <si>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</si>
  <si>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</si>
  <si>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</si>
  <si>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</si>
  <si>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</si>
  <si>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</si>
  <si>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</si>
  <si>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</si>
  <si>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</si>
  <si>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</si>
  <si>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</si>
  <si>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</si>
  <si>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</si>
  <si>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</si>
  <si>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</si>
  <si>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</si>
  <si>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</si>
  <si>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</si>
  <si>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</si>
  <si>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</si>
  <si>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</si>
  <si>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</si>
  <si>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</si>
  <si>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</si>
  <si>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</si>
  <si>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</si>
  <si>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</si>
  <si>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</si>
  <si>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</si>
  <si>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</si>
  <si>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</si>
  <si>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</si>
  <si>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</si>
  <si>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</si>
  <si>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</si>
  <si>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</si>
  <si>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</si>
  <si>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</si>
  <si>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</si>
  <si>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</si>
  <si>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</si>
  <si>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</si>
  <si>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</si>
  <si>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</si>
  <si>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</si>
  <si>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</si>
  <si>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</si>
  <si>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</si>
  <si>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</si>
  <si>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</si>
  <si>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</si>
  <si>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</si>
  <si>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</si>
  <si>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</si>
  <si>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</si>
  <si>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</si>
  <si>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</si>
  <si>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</si>
  <si>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</si>
  <si>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</si>
  <si>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</si>
  <si>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</si>
  <si>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</si>
  <si>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</si>
  <si>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</si>
  <si>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</si>
  <si>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</si>
  <si>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</si>
  <si>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</si>
  <si>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</si>
  <si>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</si>
  <si>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</si>
  <si>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</si>
  <si>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</si>
  <si>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</si>
  <si>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</si>
  <si>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</si>
  <si>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</si>
  <si>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</si>
  <si>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</si>
  <si>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</si>
  <si>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</si>
  <si>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</si>
  <si>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</si>
  <si>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</si>
  <si>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</si>
  <si>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</si>
  <si>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</si>
  <si>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</si>
  <si>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</si>
  <si>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</si>
  <si>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</si>
  <si>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</si>
  <si>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</si>
  <si>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</si>
  <si>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</si>
  <si>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</si>
  <si>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</si>
  <si>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</si>
  <si>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</si>
  <si>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</si>
  <si>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</si>
  <si>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</si>
  <si>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</si>
  <si>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</si>
  <si>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</si>
  <si>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</si>
  <si>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</si>
  <si>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</si>
  <si>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</si>
  <si>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</si>
  <si>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</si>
  <si>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</si>
  <si>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</si>
  <si>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</si>
  <si>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</si>
  <si>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</si>
  <si>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</si>
  <si>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</si>
  <si>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</si>
  <si>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</si>
  <si>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</si>
  <si>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</si>
  <si>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</si>
  <si>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</si>
  <si>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</si>
  <si>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</si>
  <si>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</si>
  <si>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</si>
  <si>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</si>
  <si>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</si>
  <si>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</si>
  <si>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</si>
  <si>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</si>
  <si>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</si>
  <si>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</si>
  <si>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</si>
  <si>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</si>
  <si>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</si>
  <si>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</si>
  <si>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</si>
  <si>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</si>
  <si>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</si>
  <si>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</si>
  <si>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</si>
  <si>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</si>
  <si>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</si>
  <si>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</si>
  <si>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</si>
  <si>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</si>
  <si>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</si>
  <si>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</si>
  <si>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</si>
  <si>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</si>
  <si>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</si>
  <si>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</si>
  <si>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</si>
  <si>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</si>
  <si>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</si>
  <si>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</si>
  <si>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</si>
  <si>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</si>
  <si>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</si>
  <si>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</si>
  <si>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</si>
  <si>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</si>
  <si>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</si>
  <si>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</si>
  <si>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</si>
  <si>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</si>
  <si>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</si>
  <si>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</si>
  <si>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</si>
  <si>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</si>
  <si>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</si>
  <si>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</si>
  <si>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</si>
  <si>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</si>
  <si>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</si>
  <si>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</si>
  <si>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</si>
  <si>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</si>
  <si>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</si>
  <si>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</si>
  <si>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</si>
  <si>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</si>
  <si>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</si>
  <si>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</si>
  <si>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</si>
  <si>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</si>
  <si>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</si>
  <si>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</si>
  <si>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</si>
  <si>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</si>
  <si>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</si>
  <si>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</si>
  <si>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</si>
  <si>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</si>
  <si>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</si>
  <si>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</si>
  <si>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</si>
  <si>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</si>
  <si>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</si>
  <si>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</si>
  <si>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</si>
  <si>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</si>
  <si>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</si>
  <si>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</si>
  <si>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</si>
  <si>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</si>
  <si>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</si>
  <si>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</si>
  <si>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</si>
  <si>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</si>
  <si>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</si>
  <si>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</si>
  <si>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</si>
  <si>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</si>
  <si>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</si>
  <si>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</si>
  <si>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</si>
  <si>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</si>
  <si>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</si>
  <si>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</si>
  <si>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</si>
  <si>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</si>
  <si>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</si>
  <si>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</si>
  <si>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</si>
  <si>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</si>
  <si>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</si>
  <si>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</si>
  <si>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</si>
  <si>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</si>
  <si>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</si>
  <si>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</si>
  <si>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</si>
  <si>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</si>
  <si>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</si>
  <si>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</si>
  <si>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</si>
  <si>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</si>
  <si>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</si>
  <si>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</si>
  <si>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</si>
  <si>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</si>
  <si>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</si>
  <si>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</si>
  <si>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</si>
  <si>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</si>
  <si>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</si>
  <si>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</si>
  <si>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</si>
  <si>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</si>
  <si>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</si>
  <si>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</si>
  <si>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</si>
  <si>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</si>
  <si>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</si>
  <si>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</si>
  <si>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</si>
  <si>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</si>
  <si>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</si>
  <si>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</si>
  <si>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</si>
  <si>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</si>
  <si>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</si>
  <si>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</si>
  <si>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</si>
  <si>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</si>
  <si>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</si>
  <si>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</si>
  <si>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</si>
  <si>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</si>
  <si>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</si>
  <si>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</si>
  <si>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</si>
  <si>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</si>
  <si>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</si>
  <si>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</si>
  <si>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</si>
  <si>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</si>
  <si>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</si>
  <si>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</si>
  <si>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</si>
  <si>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</si>
  <si>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</si>
  <si>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</si>
  <si>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</si>
  <si>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</si>
  <si>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</si>
  <si>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</si>
  <si>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</si>
  <si>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</si>
  <si>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</si>
  <si>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</si>
  <si>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</si>
  <si>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</si>
  <si>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</si>
  <si>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</si>
  <si>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</si>
  <si>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</si>
  <si>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</si>
  <si>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</si>
  <si>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</si>
  <si>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</si>
  <si>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</si>
  <si>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</si>
  <si>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</si>
  <si>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</si>
  <si>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</si>
  <si>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</si>
  <si>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</si>
  <si>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</si>
  <si>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</si>
  <si>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</si>
  <si>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</si>
  <si>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</si>
  <si>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</si>
  <si>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</si>
  <si>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</si>
  <si>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</si>
  <si>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</si>
  <si>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</si>
  <si>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</si>
  <si>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</si>
  <si>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</si>
  <si>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</si>
  <si>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</si>
  <si>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</si>
  <si>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</si>
  <si>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</si>
  <si>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</si>
  <si>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</si>
  <si>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</si>
  <si>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</si>
  <si>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</si>
  <si>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</si>
  <si>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</si>
  <si>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</si>
  <si>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</si>
  <si>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</si>
  <si>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</si>
  <si>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</si>
  <si>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</si>
  <si>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</si>
  <si>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</si>
  <si>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</si>
  <si>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</si>
  <si>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</si>
  <si>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</si>
  <si>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</si>
  <si>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</si>
  <si>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</si>
  <si>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</si>
  <si>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</si>
  <si>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</si>
  <si>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</si>
  <si>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</si>
  <si>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</si>
  <si>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</si>
  <si>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</si>
  <si>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</si>
  <si>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</si>
  <si>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</si>
  <si>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</si>
  <si>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</si>
  <si>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</si>
  <si>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</si>
  <si>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</si>
  <si>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</si>
  <si>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</si>
  <si>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</si>
  <si>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</si>
  <si>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</si>
  <si>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</si>
  <si>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</si>
  <si>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</si>
  <si>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</si>
  <si>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</si>
  <si>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</si>
  <si>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</si>
  <si>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</si>
  <si>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</si>
  <si>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</si>
  <si>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</si>
  <si>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</si>
  <si>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</si>
  <si>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</si>
  <si>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</si>
  <si>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</si>
  <si>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</si>
  <si>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</si>
  <si>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</si>
  <si>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</si>
  <si>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</si>
  <si>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</si>
  <si>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</si>
  <si>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</si>
  <si>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</si>
  <si>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</si>
  <si>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</si>
  <si>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</si>
  <si>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</si>
  <si>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</si>
  <si>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</si>
  <si>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</si>
  <si>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</si>
  <si>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</si>
  <si>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</si>
  <si>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</si>
  <si>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</si>
  <si>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</si>
  <si>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</si>
  <si>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</si>
  <si>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</si>
  <si>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</si>
  <si>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</si>
  <si>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</si>
  <si>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</si>
  <si>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</si>
  <si>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</si>
  <si>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</si>
  <si>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</si>
  <si>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</si>
  <si>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</si>
  <si>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</si>
  <si>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</si>
  <si>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</si>
  <si>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</si>
  <si>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</si>
  <si>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</si>
  <si>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</si>
  <si>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</si>
  <si>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</si>
  <si>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</si>
  <si>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</si>
  <si>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</si>
  <si>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</si>
  <si>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</si>
  <si>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</si>
  <si>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</si>
  <si>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</si>
  <si>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</si>
  <si>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</si>
  <si>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</si>
  <si>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</si>
  <si>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</si>
  <si>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</si>
  <si>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</si>
  <si>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</si>
  <si>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</si>
  <si>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</si>
  <si>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</si>
  <si>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</si>
  <si>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</si>
  <si>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</si>
  <si>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</si>
  <si>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</si>
  <si>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</si>
  <si>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</si>
  <si>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</si>
  <si>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</si>
  <si>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</si>
  <si>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</si>
  <si>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</si>
  <si>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</si>
  <si>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</si>
  <si>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</si>
  <si>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</si>
  <si>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</si>
  <si>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</si>
  <si>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</si>
  <si>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</si>
  <si>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</si>
  <si>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</si>
  <si>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</si>
  <si>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</si>
  <si>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</si>
  <si>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</si>
  <si>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</si>
  <si>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</si>
  <si>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</si>
  <si>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</si>
  <si>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</si>
  <si>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</si>
  <si>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</si>
  <si>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</si>
  <si>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</si>
  <si>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</si>
  <si>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</si>
  <si>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</si>
  <si>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</si>
  <si>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</si>
  <si>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</si>
  <si>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</si>
  <si>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</si>
  <si>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</si>
  <si>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</si>
  <si>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</si>
  <si>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</si>
  <si>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</si>
  <si>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</si>
  <si>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</si>
  <si>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</si>
  <si>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</si>
  <si>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</si>
  <si>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</si>
  <si>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</si>
  <si>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</si>
  <si>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</si>
  <si>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</si>
  <si>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</si>
  <si>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</si>
  <si>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</si>
  <si>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</si>
  <si>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</si>
  <si>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</si>
  <si>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</si>
  <si>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</si>
  <si>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</si>
  <si>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</si>
  <si>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</si>
  <si>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</si>
  <si>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</si>
  <si>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</si>
  <si>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</si>
  <si>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</si>
  <si>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</si>
  <si>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</si>
  <si>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</si>
  <si>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</si>
  <si>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</si>
  <si>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</si>
  <si>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</si>
  <si>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</si>
  <si>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</si>
  <si>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</si>
  <si>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</si>
  <si>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</si>
  <si>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</si>
  <si>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</si>
  <si>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</si>
  <si>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</si>
  <si>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</si>
  <si>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</si>
  <si>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</si>
  <si>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</si>
  <si>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</si>
  <si>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</si>
  <si>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</si>
  <si>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</si>
  <si>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</si>
  <si>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</si>
  <si>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</si>
  <si>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</si>
  <si>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</si>
  <si>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</si>
  <si>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</si>
  <si>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</si>
  <si>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</si>
  <si>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</si>
  <si>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</si>
  <si>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</si>
  <si>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</si>
  <si>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</si>
  <si>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</si>
  <si>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</si>
  <si>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</si>
  <si>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</si>
  <si>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</si>
  <si>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</si>
  <si>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</si>
  <si>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</si>
  <si>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</si>
  <si>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</si>
  <si>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</si>
  <si>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</si>
  <si>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</si>
  <si>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</si>
  <si>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</si>
  <si>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</si>
  <si>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</si>
  <si>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</si>
  <si>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</si>
  <si>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</si>
  <si>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</si>
  <si>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</si>
  <si>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</si>
  <si>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</si>
  <si>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</si>
  <si>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</si>
  <si>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</si>
  <si>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</si>
  <si>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</si>
  <si>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</si>
  <si>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</si>
  <si>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</si>
  <si>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</si>
  <si>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</si>
  <si>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</si>
  <si>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</si>
  <si>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</si>
  <si>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</si>
  <si>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</si>
  <si>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</si>
  <si>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</si>
  <si>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</si>
  <si>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</si>
  <si>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</si>
  <si>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</si>
  <si>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</si>
  <si>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</si>
  <si>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</si>
  <si>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</si>
  <si>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</si>
  <si>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</si>
  <si>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</si>
  <si>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</si>
  <si>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</si>
  <si>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</si>
  <si>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</si>
  <si>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</si>
  <si>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</si>
  <si>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</si>
  <si>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</si>
  <si>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</si>
  <si>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</si>
  <si>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</si>
  <si>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</si>
  <si>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</si>
  <si>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</si>
  <si>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</si>
  <si>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</si>
  <si>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</si>
  <si>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</si>
  <si>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</si>
  <si>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</si>
  <si>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</si>
  <si>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</si>
  <si>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</si>
  <si>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</si>
  <si>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</si>
  <si>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</si>
  <si>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</si>
  <si>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</si>
  <si>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</si>
  <si>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</si>
  <si>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</si>
  <si>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</si>
  <si>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</si>
  <si>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</si>
  <si>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</si>
  <si>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</si>
  <si>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</si>
  <si>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</si>
  <si>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</si>
  <si>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</si>
  <si>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</si>
  <si>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</si>
  <si>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</si>
  <si>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</si>
  <si>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</si>
  <si>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</si>
  <si>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</si>
  <si>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</si>
  <si>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</si>
  <si>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</si>
  <si>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</si>
  <si>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</si>
  <si>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</si>
  <si>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</si>
  <si>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</si>
  <si>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</si>
  <si>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</si>
  <si>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</si>
  <si>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</si>
  <si>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</si>
  <si>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</si>
  <si>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</si>
  <si>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</si>
  <si>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</si>
  <si>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</si>
  <si>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</si>
  <si>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</si>
  <si>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</si>
  <si>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</si>
  <si>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</si>
  <si>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</si>
  <si>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</si>
  <si>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</si>
  <si>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</si>
  <si>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</si>
  <si>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</si>
  <si>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</si>
  <si>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</si>
  <si>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</si>
  <si>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</si>
  <si>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</si>
  <si>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</si>
  <si>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</si>
  <si>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</si>
  <si>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</si>
  <si>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</si>
  <si>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</si>
  <si>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</si>
  <si>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</si>
  <si>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</si>
  <si>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</si>
  <si>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</si>
  <si>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</si>
  <si>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</si>
  <si>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</si>
  <si>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</si>
  <si>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</si>
  <si>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</si>
  <si>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</si>
  <si>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</si>
  <si>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</si>
  <si>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</si>
  <si>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</si>
  <si>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</si>
  <si>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</si>
  <si>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</si>
  <si>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</si>
  <si>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</si>
  <si>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</si>
  <si>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</si>
  <si>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</si>
  <si>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</si>
  <si>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</si>
  <si>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</si>
  <si>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</si>
  <si>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</si>
  <si>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</si>
  <si>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</si>
  <si>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</si>
  <si>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</si>
  <si>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</si>
  <si>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</si>
  <si>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</si>
  <si>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</si>
  <si>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</si>
  <si>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</si>
  <si>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</si>
  <si>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</si>
  <si>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</si>
  <si>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</si>
  <si>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</si>
  <si>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</si>
  <si>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</si>
  <si>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</si>
  <si>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</si>
  <si>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</si>
  <si>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</si>
  <si>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</si>
  <si>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</si>
  <si>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</si>
  <si>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</si>
  <si>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</si>
  <si>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</si>
  <si>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</si>
  <si>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</si>
  <si>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</si>
  <si>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</si>
  <si>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</si>
  <si>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</si>
  <si>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</si>
  <si>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</si>
  <si>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</si>
  <si>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</si>
  <si>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</si>
  <si>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</si>
  <si>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</si>
  <si>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</si>
  <si>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</si>
  <si>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</si>
  <si>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</si>
  <si>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</si>
  <si>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</si>
  <si>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</si>
  <si>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</si>
  <si>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</si>
  <si>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</si>
  <si>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</si>
  <si>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</si>
  <si>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</si>
  <si>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</si>
  <si>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</si>
  <si>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</si>
  <si>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</si>
  <si>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</si>
  <si>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</si>
  <si>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</si>
  <si>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</si>
  <si>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</si>
  <si>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</si>
  <si>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</si>
  <si>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</si>
  <si>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</si>
  <si>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</si>
  <si>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</si>
  <si>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</si>
  <si>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</si>
  <si>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</si>
  <si>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</si>
  <si>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</si>
  <si>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</si>
  <si>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</si>
  <si>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</si>
  <si>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</si>
  <si>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</si>
  <si>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</si>
  <si>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</si>
  <si>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</si>
  <si>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</si>
  <si>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</si>
  <si>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</si>
  <si>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</si>
  <si>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</si>
  <si>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</si>
  <si>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</si>
  <si>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</si>
  <si>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</si>
  <si>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</si>
  <si>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</si>
  <si>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</si>
  <si>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</si>
  <si>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</si>
  <si>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</si>
  <si>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</si>
  <si>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</si>
  <si>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</si>
  <si>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</si>
  <si>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</si>
  <si>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</si>
  <si>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</si>
  <si>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</si>
  <si>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</si>
  <si>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</si>
  <si>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</si>
  <si>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</si>
  <si>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</si>
  <si>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</si>
  <si>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</si>
  <si>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</si>
  <si>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</si>
  <si>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</si>
  <si>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</si>
  <si>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</si>
  <si>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</si>
  <si>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</si>
  <si>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</si>
  <si>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</si>
  <si>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</si>
  <si>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</si>
  <si>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</si>
  <si>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</si>
  <si>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</si>
  <si>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</si>
  <si>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</si>
  <si>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</si>
  <si>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</si>
  <si>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</si>
  <si>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</si>
  <si>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</si>
  <si>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</si>
  <si>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</si>
  <si>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</si>
  <si>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</si>
  <si>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</si>
  <si>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</si>
  <si>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</si>
  <si>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</si>
  <si>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</si>
  <si>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</si>
  <si>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</si>
  <si>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</si>
  <si>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</si>
  <si>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</si>
  <si>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</si>
  <si>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</si>
  <si>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</si>
  <si>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</si>
  <si>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</si>
  <si>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</si>
  <si>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</si>
  <si>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</si>
  <si>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</si>
  <si>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</si>
  <si>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</si>
  <si>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</si>
  <si>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</si>
  <si>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</si>
  <si>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</si>
  <si>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</si>
  <si>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</si>
  <si>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</si>
  <si>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</si>
  <si>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</si>
  <si>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</si>
  <si>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</si>
  <si>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</si>
  <si>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</si>
  <si>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</si>
  <si>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</si>
  <si>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</si>
  <si>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</si>
  <si>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</si>
  <si>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</si>
  <si>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</si>
  <si>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</si>
  <si>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</si>
  <si>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</si>
  <si>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</si>
  <si>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</si>
  <si>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</si>
  <si>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</si>
  <si>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</si>
  <si>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</si>
  <si>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</si>
  <si>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</si>
  <si>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</si>
  <si>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</si>
  <si>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</si>
  <si>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</si>
  <si>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</si>
  <si>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</si>
  <si>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</si>
  <si>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</si>
  <si>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</si>
  <si>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</si>
  <si>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</si>
  <si>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</si>
  <si>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</si>
  <si>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</si>
  <si>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</si>
  <si>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</si>
  <si>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</si>
  <si>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</si>
  <si>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</si>
  <si>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</si>
  <si>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</si>
  <si>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</si>
  <si>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</si>
  <si>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</si>
  <si>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</si>
  <si>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</si>
  <si>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</si>
  <si>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</si>
  <si>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</si>
  <si>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</si>
  <si>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</si>
  <si>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</si>
  <si>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</si>
  <si>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</si>
  <si>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</si>
  <si>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</si>
  <si>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</si>
  <si>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</si>
  <si>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</si>
  <si>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</si>
  <si>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</si>
  <si>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</si>
  <si>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</si>
  <si>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</si>
  <si>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</si>
  <si>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</si>
  <si>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</si>
  <si>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</si>
  <si>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</si>
  <si>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</si>
  <si>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</si>
  <si>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</si>
  <si>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</si>
  <si>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</si>
  <si>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</si>
  <si>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</si>
  <si>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</si>
  <si>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</si>
  <si>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</si>
  <si>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</si>
  <si>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</si>
  <si>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</si>
  <si>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</si>
  <si>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</si>
  <si>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</si>
  <si>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</si>
  <si>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</si>
  <si>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</si>
  <si>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</si>
  <si>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</si>
  <si>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</si>
  <si>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</si>
  <si>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</si>
  <si>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</si>
  <si>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</si>
  <si>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</si>
  <si>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</si>
  <si>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</si>
  <si>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</si>
  <si>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</si>
  <si>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</si>
  <si>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</si>
  <si>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</si>
  <si>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</si>
  <si>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</si>
  <si>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</si>
  <si>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</si>
  <si>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</si>
  <si>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</si>
  <si>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</si>
  <si>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</si>
  <si>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</si>
  <si>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</si>
  <si>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</si>
  <si>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</si>
  <si>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</si>
  <si>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</si>
  <si>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</si>
  <si>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</si>
  <si>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</si>
  <si>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</si>
  <si>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</si>
  <si>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</si>
  <si>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</si>
  <si>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</si>
  <si>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</si>
  <si>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</si>
  <si>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</si>
  <si>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</si>
  <si>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</si>
  <si>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</si>
  <si>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</si>
  <si>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</si>
  <si>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</si>
  <si>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</si>
  <si>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</si>
  <si>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</si>
  <si>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</si>
  <si>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</si>
  <si>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</si>
  <si>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</si>
  <si>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</si>
  <si>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</si>
  <si>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</si>
  <si>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</si>
  <si>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</si>
  <si>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</si>
  <si>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</si>
  <si>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</si>
  <si>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</si>
  <si>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</si>
  <si>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</si>
  <si>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</si>
  <si>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</si>
  <si>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</si>
  <si>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</si>
  <si>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</si>
  <si>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</si>
  <si>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</si>
  <si>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</si>
  <si>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</si>
  <si>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</si>
  <si>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</si>
  <si>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</si>
  <si>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</si>
  <si>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</si>
  <si>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</si>
  <si>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</si>
  <si>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</si>
  <si>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</si>
  <si>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</si>
  <si>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</si>
  <si>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</si>
  <si>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</si>
  <si>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</si>
  <si>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</si>
  <si>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</si>
  <si>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</si>
  <si>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</si>
  <si>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</si>
  <si>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</si>
  <si>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</si>
  <si>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</si>
  <si>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</si>
  <si>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</si>
  <si>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</si>
  <si>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</si>
  <si>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</si>
  <si>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</si>
  <si>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</si>
  <si>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</si>
  <si>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</si>
  <si>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</si>
  <si>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</si>
  <si>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</si>
  <si>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</si>
  <si>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</si>
  <si>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</si>
  <si>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</si>
  <si>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</si>
  <si>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</si>
  <si>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</si>
  <si>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</si>
  <si>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</si>
  <si>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</si>
  <si>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</si>
  <si>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</si>
  <si>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</si>
  <si>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</si>
  <si>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</si>
  <si>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</si>
  <si>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</si>
  <si>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</si>
  <si>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</si>
  <si>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</si>
  <si>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</si>
  <si>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</si>
  <si>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</si>
  <si>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</si>
  <si>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</si>
  <si>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</si>
  <si>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</si>
  <si>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</si>
  <si>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</si>
  <si>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</si>
  <si>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</si>
  <si>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</si>
  <si>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</si>
  <si>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</si>
  <si>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</si>
  <si>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</si>
  <si>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</si>
  <si>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</si>
  <si>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</si>
  <si>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</si>
  <si>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</si>
  <si>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</si>
  <si>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</si>
  <si>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</si>
  <si>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</si>
  <si>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</si>
  <si>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</si>
  <si>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</si>
  <si>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</si>
  <si>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</si>
  <si>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</si>
  <si>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</si>
  <si>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</si>
  <si>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</si>
  <si>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</si>
  <si>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</si>
  <si>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</si>
  <si>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</si>
  <si>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</si>
  <si>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</si>
  <si>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</si>
  <si>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</si>
  <si>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</si>
  <si>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</si>
  <si>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</si>
  <si>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</si>
  <si>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</si>
  <si>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</si>
  <si>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</si>
  <si>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</si>
  <si>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</si>
  <si>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</si>
  <si>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</si>
  <si>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</si>
  <si>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</si>
  <si>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</si>
  <si>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</si>
  <si>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</si>
  <si>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</si>
  <si>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</si>
  <si>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</si>
  <si>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</si>
  <si>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</si>
  <si>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</si>
  <si>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</si>
  <si>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</si>
  <si>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</si>
  <si>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</si>
  <si>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</si>
  <si>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</si>
  <si>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</si>
  <si>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</si>
  <si>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</si>
  <si>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</si>
  <si>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</si>
  <si>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</si>
  <si>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</si>
  <si>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</si>
  <si>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</si>
  <si>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</si>
  <si>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</si>
  <si>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</si>
  <si>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</si>
  <si>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</si>
  <si>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</si>
  <si>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</si>
  <si>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</si>
  <si>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</si>
  <si>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</si>
  <si>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</si>
  <si>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</si>
  <si>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</si>
  <si>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</si>
  <si>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</si>
  <si>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</si>
  <si>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</si>
  <si>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</si>
  <si>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</si>
  <si>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</si>
  <si>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</si>
  <si>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</si>
  <si>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</si>
  <si>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</si>
  <si>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</si>
  <si>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</si>
  <si>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</si>
  <si>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</si>
  <si>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</si>
  <si>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</si>
  <si>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</si>
  <si>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</si>
  <si>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</si>
  <si>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</si>
  <si>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</si>
  <si>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</si>
  <si>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</si>
  <si>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</si>
  <si>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</si>
  <si>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</si>
  <si>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</si>
  <si>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</si>
  <si>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</si>
  <si>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</si>
  <si>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</si>
  <si>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</si>
  <si>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</si>
  <si>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</si>
  <si>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</si>
  <si>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</si>
  <si>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</si>
  <si>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</si>
  <si>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</si>
  <si>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</si>
  <si>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</si>
  <si>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</si>
  <si>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</si>
  <si>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</si>
  <si>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</si>
  <si>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</si>
  <si>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</si>
  <si>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</si>
  <si>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</si>
  <si>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</si>
  <si>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</si>
  <si>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</si>
  <si>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</si>
  <si>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</si>
  <si>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</si>
  <si>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</si>
  <si>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</si>
  <si>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</si>
  <si>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</si>
  <si>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</si>
  <si>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</si>
  <si>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</si>
  <si>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</si>
  <si>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</si>
  <si>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</si>
  <si>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</si>
  <si>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</si>
  <si>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</si>
  <si>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</si>
  <si>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</si>
  <si>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</si>
  <si>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</si>
  <si>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</si>
  <si>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</si>
  <si>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</si>
  <si>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</si>
  <si>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</si>
  <si>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</si>
  <si>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</si>
  <si>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</si>
  <si>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</si>
  <si>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</si>
  <si>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</si>
  <si>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</si>
  <si>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</si>
  <si>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</si>
  <si>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</si>
  <si>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</si>
  <si>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</si>
  <si>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</si>
  <si>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</si>
  <si>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</si>
  <si>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</si>
  <si>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</si>
  <si>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</si>
  <si>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</si>
  <si>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</si>
  <si>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</si>
  <si>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</si>
  <si>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</si>
  <si>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</si>
  <si>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</si>
  <si>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</si>
  <si>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</si>
  <si>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</si>
  <si>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</si>
  <si>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</si>
  <si>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</si>
  <si>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</si>
  <si>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</si>
  <si>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</si>
  <si>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</si>
  <si>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</si>
  <si>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</si>
  <si>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</si>
  <si>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</si>
  <si>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</si>
  <si>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</si>
  <si>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</si>
  <si>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</si>
  <si>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</si>
  <si>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</si>
  <si>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</si>
  <si>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</si>
  <si>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</si>
  <si>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</si>
  <si>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</si>
  <si>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</si>
  <si>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</si>
  <si>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</si>
  <si>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</si>
  <si>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</si>
  <si>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</si>
  <si>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</si>
  <si>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</si>
  <si>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</si>
  <si>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</si>
  <si>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</si>
  <si>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</si>
  <si>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</si>
  <si>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</si>
  <si>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</si>
  <si>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</si>
  <si>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</si>
  <si>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</si>
  <si>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</si>
  <si>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</si>
  <si>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</si>
  <si>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</si>
  <si>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</si>
  <si>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</si>
  <si>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</si>
  <si>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</si>
  <si>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</si>
  <si>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</si>
  <si>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</si>
  <si>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</si>
  <si>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</si>
  <si>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</si>
  <si>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</si>
  <si>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</si>
  <si>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</si>
  <si>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</si>
  <si>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</si>
  <si>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</si>
  <si>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</si>
  <si>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</si>
  <si>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</si>
  <si>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</si>
  <si>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</si>
  <si>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</si>
  <si>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</si>
  <si>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</si>
  <si>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</si>
  <si>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</si>
  <si>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</si>
  <si>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</si>
  <si>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</si>
  <si>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</si>
  <si>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</si>
  <si>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</si>
  <si>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</si>
  <si>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</si>
  <si>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</si>
  <si>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</si>
  <si>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</si>
  <si>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</si>
  <si>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</si>
  <si>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</si>
  <si>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</si>
  <si>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</si>
  <si>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</si>
  <si>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</si>
  <si>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</si>
  <si>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</si>
  <si>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</si>
  <si>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</si>
  <si>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</si>
  <si>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</si>
  <si>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</si>
  <si>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</si>
  <si>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</si>
  <si>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</si>
  <si>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</si>
  <si>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</si>
  <si>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</si>
  <si>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</si>
  <si>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</si>
  <si>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</si>
  <si>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</si>
  <si>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</si>
  <si>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</si>
  <si>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</si>
  <si>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</si>
  <si>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</si>
  <si>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</si>
  <si>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</si>
  <si>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</si>
  <si>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</si>
  <si>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</si>
  <si>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</si>
  <si>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</si>
  <si>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</si>
  <si>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</si>
  <si>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</si>
  <si>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</si>
  <si>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</si>
  <si>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</si>
  <si>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</si>
  <si>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</si>
  <si>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</si>
  <si>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</si>
  <si>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</si>
  <si>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</si>
  <si>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</si>
  <si>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</si>
  <si>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</si>
  <si>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</si>
  <si>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</si>
  <si>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</si>
  <si>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</si>
  <si>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</si>
  <si>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</si>
  <si>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</si>
  <si>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</si>
  <si>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</si>
  <si>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</si>
  <si>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</si>
  <si>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</si>
  <si>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</si>
  <si>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</si>
  <si>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</si>
  <si>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</si>
  <si>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</si>
  <si>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</si>
  <si>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</si>
  <si>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</si>
  <si>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</si>
  <si>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</si>
  <si>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</si>
  <si>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</si>
  <si>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</si>
  <si>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</si>
  <si>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</si>
  <si>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</si>
  <si>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</si>
  <si>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</si>
  <si>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</si>
  <si>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</si>
  <si>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</si>
  <si>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</si>
  <si>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</si>
  <si>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</si>
  <si>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</si>
  <si>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</si>
  <si>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</si>
  <si>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</si>
  <si>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</si>
  <si>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</si>
  <si>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</si>
  <si>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</si>
  <si>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</si>
  <si>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</si>
  <si>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</si>
  <si>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</si>
  <si>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</si>
  <si>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</si>
  <si>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</si>
  <si>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</si>
  <si>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</si>
  <si>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</si>
  <si>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</si>
  <si>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</si>
  <si>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</si>
  <si>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</si>
  <si>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</si>
  <si>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</si>
  <si>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</si>
  <si>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</si>
  <si>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</si>
  <si>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</si>
  <si>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</si>
  <si>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</si>
  <si>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</si>
  <si>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</si>
  <si>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</si>
  <si>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</si>
  <si>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</si>
  <si>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</si>
  <si>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</si>
  <si>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</si>
  <si>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</si>
  <si>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</si>
  <si>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</si>
  <si>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</si>
  <si>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</si>
  <si>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</si>
  <si>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</si>
  <si>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</si>
  <si>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</si>
  <si>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</si>
  <si>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</si>
  <si>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</si>
  <si>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</si>
  <si>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</si>
  <si>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</si>
  <si>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</si>
  <si>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</si>
  <si>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</si>
  <si>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</si>
  <si>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</si>
  <si>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</si>
  <si>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</si>
  <si>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</si>
  <si>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</si>
  <si>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</si>
  <si>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</si>
  <si>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</si>
  <si>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</si>
  <si>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</si>
  <si>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</si>
  <si>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</si>
  <si>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</si>
  <si>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</si>
  <si>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</si>
  <si>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</si>
  <si>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</si>
  <si>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</si>
  <si>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</si>
  <si>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</si>
  <si>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</si>
  <si>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</si>
  <si>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</si>
  <si>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</si>
  <si>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</si>
  <si>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</si>
  <si>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</si>
  <si>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</si>
  <si>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</si>
  <si>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</si>
  <si>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</si>
  <si>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</si>
  <si>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</si>
  <si>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</si>
  <si>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</si>
  <si>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</si>
  <si>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</si>
  <si>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</si>
  <si>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</si>
  <si>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</si>
  <si>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</si>
  <si>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</si>
  <si>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</si>
  <si>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</si>
  <si>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</si>
  <si>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</si>
  <si>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</si>
  <si>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</si>
  <si>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</si>
  <si>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</si>
  <si>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</si>
  <si>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</si>
  <si>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</si>
  <si>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</si>
  <si>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</si>
  <si>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</si>
  <si>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</si>
  <si>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</si>
  <si>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</si>
  <si>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</si>
  <si>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</si>
  <si>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</si>
  <si>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</si>
  <si>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</si>
  <si>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</si>
  <si>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</si>
  <si>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</si>
  <si>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</si>
  <si>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</si>
  <si>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</si>
  <si>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</si>
  <si>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</si>
  <si>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</si>
  <si>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</si>
  <si>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</si>
  <si>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</si>
  <si>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</si>
  <si>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</si>
  <si>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</si>
  <si>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</si>
  <si>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</si>
  <si>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</si>
  <si>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</si>
  <si>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</si>
  <si>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</si>
  <si>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</si>
  <si>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</si>
  <si>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</si>
  <si>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</si>
  <si>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</si>
  <si>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</si>
  <si>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</si>
  <si>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</si>
  <si>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</si>
  <si>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</si>
  <si>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</si>
  <si>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</si>
  <si>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</si>
  <si>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</si>
  <si>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</si>
  <si>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</si>
  <si>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</si>
  <si>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</si>
  <si>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</si>
  <si>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</si>
  <si>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</si>
  <si>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</si>
  <si>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</si>
  <si>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</si>
  <si>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</si>
  <si>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</si>
  <si>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</si>
  <si>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</si>
  <si>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</si>
  <si>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</si>
  <si>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</si>
  <si>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</si>
  <si>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</si>
  <si>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</si>
  <si>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</si>
  <si>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</si>
  <si>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</si>
  <si>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</si>
  <si>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</si>
  <si>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</si>
  <si>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</si>
  <si>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</si>
  <si>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</si>
  <si>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</si>
  <si>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</si>
  <si>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</si>
  <si>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</si>
  <si>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</si>
  <si>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</si>
  <si>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</si>
  <si>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</si>
  <si>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</si>
  <si>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</si>
  <si>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</si>
  <si>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</si>
  <si>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</si>
  <si>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</si>
  <si>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</si>
  <si>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</si>
  <si>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</si>
  <si>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</si>
  <si>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</si>
  <si>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</si>
  <si>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</si>
  <si>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</si>
  <si>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</si>
  <si>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</si>
  <si>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</si>
  <si>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</si>
  <si>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</si>
  <si>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</si>
  <si>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</si>
  <si>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</si>
  <si>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</si>
  <si>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</si>
  <si>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</si>
  <si>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</si>
  <si>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</si>
  <si>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</si>
  <si>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</si>
  <si>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</si>
  <si>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</si>
  <si>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</si>
  <si>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</si>
  <si>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</si>
  <si>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</si>
  <si>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</si>
  <si>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</si>
  <si>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</si>
  <si>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</si>
  <si>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</si>
  <si>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</si>
  <si>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</si>
  <si>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</si>
  <si>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</si>
  <si>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</si>
  <si>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</si>
  <si>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</si>
  <si>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</si>
  <si>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</si>
  <si>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</si>
  <si>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</si>
  <si>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</si>
  <si>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</si>
  <si>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</si>
  <si>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</si>
  <si>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</si>
  <si>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</si>
  <si>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</si>
  <si>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</si>
  <si>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</si>
  <si>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</si>
  <si>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</si>
  <si>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</si>
  <si>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</si>
  <si>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</si>
  <si>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</si>
  <si>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</si>
  <si>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</si>
  <si>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</si>
  <si>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</si>
  <si>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</si>
  <si>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</si>
  <si>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</si>
  <si>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</si>
  <si>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</si>
  <si>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</si>
  <si>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</si>
  <si>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</si>
  <si>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</si>
  <si>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</si>
  <si>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</si>
  <si>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</si>
  <si>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</si>
  <si>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</si>
  <si>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</si>
  <si>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</si>
  <si>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</si>
  <si>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</si>
  <si>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</si>
  <si>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</si>
  <si>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</si>
  <si>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</si>
  <si>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</si>
  <si>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</si>
  <si>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</si>
  <si>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</si>
  <si>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</si>
  <si>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</si>
  <si>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</si>
  <si>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</si>
  <si>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</si>
  <si>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</si>
  <si>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</si>
  <si>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</si>
  <si>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</si>
  <si>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</si>
  <si>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</si>
  <si>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</si>
  <si>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</si>
  <si>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</si>
  <si>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</si>
  <si>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</si>
  <si>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</si>
  <si>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</si>
  <si>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</si>
  <si>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</si>
  <si>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</si>
  <si>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</si>
  <si>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</si>
  <si>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</si>
  <si>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</si>
  <si>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</si>
  <si>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</si>
  <si>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</si>
  <si>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</si>
  <si>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</si>
  <si>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</si>
  <si>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</si>
  <si>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</si>
  <si>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</si>
  <si>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</si>
  <si>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</si>
  <si>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</si>
  <si>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</si>
  <si>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</si>
  <si>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</si>
  <si>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</si>
  <si>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</si>
  <si>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</si>
  <si>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</si>
  <si>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</si>
  <si>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</si>
  <si>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</si>
  <si>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</si>
  <si>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</si>
  <si>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</si>
  <si>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</si>
  <si>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</si>
  <si>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</si>
  <si>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</si>
  <si>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</si>
  <si>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</si>
  <si>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</si>
  <si>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</si>
  <si>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</si>
  <si>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</si>
  <si>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</si>
  <si>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</si>
  <si>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</si>
  <si>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</si>
  <si>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</si>
  <si>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</si>
  <si>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</si>
  <si>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</si>
  <si>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</si>
  <si>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</si>
  <si>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</si>
  <si>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</si>
  <si>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</si>
  <si>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</si>
  <si>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</si>
  <si>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</si>
  <si>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</si>
  <si>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</si>
  <si>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</si>
  <si>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</si>
  <si>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</si>
  <si>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</si>
  <si>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</si>
  <si>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</si>
  <si>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</si>
  <si>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</si>
  <si>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</si>
  <si>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</si>
  <si>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</si>
  <si>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</si>
  <si>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</si>
  <si>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</si>
  <si>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</si>
  <si>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</si>
  <si>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</si>
  <si>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</si>
  <si>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</si>
  <si>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</si>
  <si>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</si>
  <si>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</si>
  <si>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</si>
  <si>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</si>
  <si>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</si>
  <si>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</si>
  <si>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</si>
  <si>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</si>
  <si>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</si>
  <si>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</si>
  <si>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</si>
  <si>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</si>
  <si>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</si>
  <si>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</si>
  <si>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</si>
  <si>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</si>
  <si>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</si>
  <si>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</si>
  <si>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</si>
  <si>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</si>
  <si>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</si>
  <si>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</si>
  <si>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</si>
  <si>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</si>
  <si>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</si>
  <si>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</si>
  <si>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</si>
  <si>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</si>
  <si>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</si>
  <si>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</si>
  <si>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</si>
  <si>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</si>
  <si>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</si>
  <si>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</si>
  <si>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</si>
  <si>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</si>
  <si>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</si>
  <si>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</si>
  <si>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</si>
  <si>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</si>
  <si>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</si>
  <si>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</si>
  <si>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</si>
  <si>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</si>
  <si>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</si>
  <si>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</si>
  <si>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</si>
  <si>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</si>
  <si>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</si>
  <si>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</si>
  <si>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</si>
  <si>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</si>
  <si>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</si>
  <si>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</si>
  <si>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</si>
  <si>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</si>
  <si>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</si>
  <si>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</si>
  <si>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</si>
  <si>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</si>
  <si>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</si>
  <si>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</si>
  <si>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</si>
  <si>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</si>
  <si>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</si>
  <si>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</si>
  <si>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</si>
  <si>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</si>
  <si>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</si>
  <si>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</si>
  <si>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</si>
  <si>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</si>
  <si>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</si>
  <si>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</si>
  <si>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</si>
  <si>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</si>
  <si>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</si>
  <si>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</si>
  <si>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</si>
  <si>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</si>
  <si>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</si>
  <si>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</si>
  <si>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</si>
  <si>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</si>
  <si>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</si>
  <si>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</si>
  <si>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</si>
  <si>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</si>
  <si>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</si>
  <si>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</si>
  <si>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</si>
  <si>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</si>
  <si>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</si>
  <si>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</si>
  <si>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</si>
  <si>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</si>
  <si>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</si>
  <si>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</si>
  <si>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</si>
  <si>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</si>
  <si>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</si>
  <si>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</si>
  <si>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</si>
  <si>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</si>
  <si>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</si>
  <si>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</si>
  <si>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</si>
  <si>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</si>
  <si>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</si>
  <si>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</si>
  <si>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</si>
  <si>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</si>
  <si>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</si>
  <si>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</si>
  <si>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</si>
  <si>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</si>
  <si>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</si>
  <si>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</si>
  <si>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</si>
  <si>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</si>
  <si>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</si>
  <si>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</si>
  <si>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</si>
  <si>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</si>
  <si>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</si>
  <si>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</si>
  <si>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</si>
  <si>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</si>
  <si>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</si>
  <si>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</si>
  <si>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</si>
  <si>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</si>
  <si>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</si>
  <si>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</si>
  <si>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</si>
  <si>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</si>
  <si>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</si>
  <si>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</si>
  <si>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</si>
  <si>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</si>
  <si>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</si>
  <si>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</si>
  <si>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</si>
  <si>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</si>
  <si>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</si>
  <si>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</si>
  <si>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</si>
  <si>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</si>
  <si>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</si>
  <si>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</si>
  <si>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</si>
  <si>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</si>
  <si>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</si>
  <si>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</si>
  <si>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</si>
  <si>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</si>
  <si>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</si>
  <si>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</si>
  <si>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</si>
  <si>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</si>
  <si>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</si>
  <si>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</si>
  <si>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</si>
  <si>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</si>
  <si>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</si>
  <si>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</si>
  <si>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</si>
  <si>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</si>
  <si>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</si>
  <si>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</si>
  <si>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</si>
  <si>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</si>
  <si>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</si>
  <si>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</si>
  <si>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</si>
  <si>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</si>
  <si>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</si>
  <si>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</si>
  <si>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</si>
  <si>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</si>
  <si>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</si>
  <si>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</si>
  <si>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</si>
  <si>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</si>
  <si>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</si>
  <si>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</si>
  <si>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</si>
  <si>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</si>
  <si>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</si>
  <si>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</si>
  <si>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</si>
  <si>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</si>
  <si>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</si>
  <si>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</si>
  <si>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</si>
  <si>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</si>
  <si>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</si>
  <si>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</si>
  <si>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</si>
  <si>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</si>
  <si>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</si>
  <si>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</si>
  <si>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</si>
  <si>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</si>
  <si>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</si>
  <si>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</si>
  <si>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</si>
  <si>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</si>
  <si>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</si>
  <si>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</si>
  <si>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</si>
  <si>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</si>
  <si>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</si>
  <si>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</si>
  <si>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</si>
  <si>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</si>
  <si>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</si>
  <si>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</si>
  <si>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</si>
  <si>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</si>
  <si>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</si>
  <si>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</si>
  <si>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</si>
  <si>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</si>
  <si>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</si>
  <si>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</si>
  <si>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</si>
  <si>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</si>
  <si>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</si>
  <si>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</si>
  <si>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</si>
  <si>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</si>
  <si>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</si>
  <si>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</si>
  <si>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</si>
  <si>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</si>
  <si>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</si>
  <si>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</si>
  <si>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</si>
  <si>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</si>
  <si>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</si>
  <si>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</si>
  <si>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</si>
  <si>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</si>
  <si>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</si>
  <si>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</si>
  <si>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</si>
  <si>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</si>
  <si>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</si>
  <si>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</si>
  <si>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</si>
  <si>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</si>
  <si>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</si>
  <si>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</si>
  <si>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</si>
  <si>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</si>
  <si>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</si>
  <si>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</si>
  <si>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</si>
  <si>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</si>
  <si>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</si>
  <si>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</si>
  <si>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</si>
  <si>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</si>
  <si>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</si>
  <si>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</si>
  <si>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</si>
  <si>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</si>
  <si>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</si>
  <si>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</si>
  <si>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</si>
  <si>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</si>
  <si>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</si>
  <si>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</si>
  <si>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</si>
  <si>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</si>
  <si>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</si>
  <si>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</si>
  <si>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</si>
  <si>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</si>
  <si>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</si>
  <si>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</si>
  <si>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</si>
  <si>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</si>
  <si>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</si>
  <si>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</si>
  <si>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</si>
  <si>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</si>
  <si>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</si>
  <si>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</si>
  <si>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</si>
  <si>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</si>
  <si>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</si>
  <si>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</si>
  <si>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</si>
  <si>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</si>
  <si>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</si>
  <si>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</si>
  <si>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</si>
  <si>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</si>
  <si>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</si>
  <si>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</si>
  <si>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</si>
  <si>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</si>
  <si>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</si>
  <si>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</si>
  <si>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</si>
  <si>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</si>
  <si>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</si>
  <si>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</si>
  <si>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</si>
  <si>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</si>
  <si>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</si>
  <si>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</si>
  <si>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</si>
  <si>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</si>
  <si>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</si>
  <si>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</si>
  <si>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</si>
  <si>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</si>
  <si>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</si>
  <si>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</si>
  <si>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</si>
  <si>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</si>
  <si>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</si>
  <si>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</si>
  <si>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</si>
  <si>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</si>
  <si>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</si>
  <si>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</si>
  <si>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</si>
  <si>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</si>
  <si>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</si>
  <si>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</si>
  <si>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</si>
  <si>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</si>
  <si>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</si>
  <si>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</si>
  <si>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</si>
  <si>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</si>
  <si>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</si>
  <si>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</si>
  <si>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</si>
  <si>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</si>
  <si>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</si>
  <si>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</si>
  <si>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</si>
  <si>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</si>
  <si>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</si>
  <si>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</si>
  <si>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</si>
  <si>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</si>
  <si>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</si>
  <si>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</si>
  <si>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</si>
  <si>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</si>
  <si>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</si>
  <si>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</si>
  <si>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</si>
  <si>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</si>
  <si>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</si>
  <si>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</si>
  <si>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</si>
  <si>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</si>
  <si>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</si>
  <si>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</si>
  <si>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</si>
  <si>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</si>
  <si>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</si>
  <si>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</si>
  <si>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</si>
  <si>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</si>
  <si>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</si>
  <si>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</si>
  <si>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</si>
  <si>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</si>
  <si>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</si>
  <si>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</si>
  <si>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</si>
  <si>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</si>
  <si>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</si>
  <si>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</si>
  <si>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</si>
  <si>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</si>
  <si>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</si>
  <si>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</si>
  <si>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</si>
  <si>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</si>
  <si>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</si>
  <si>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</si>
  <si>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</si>
  <si>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</si>
  <si>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</si>
  <si>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</si>
  <si>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</si>
  <si>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</si>
  <si>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</si>
  <si>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</si>
  <si>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</si>
  <si>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</si>
  <si>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</si>
  <si>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</si>
  <si>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</si>
  <si>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</si>
  <si>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</si>
  <si>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</si>
  <si>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</si>
  <si>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</si>
  <si>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</si>
  <si>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</si>
  <si>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</si>
  <si>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</si>
  <si>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</si>
  <si>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</si>
  <si>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</si>
  <si>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</si>
  <si>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</si>
  <si>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</si>
  <si>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</si>
  <si>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</si>
  <si>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</si>
  <si>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</si>
  <si>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</si>
  <si>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</si>
  <si>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</si>
  <si>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</si>
  <si>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</si>
  <si>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</si>
  <si>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</si>
  <si>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</si>
  <si>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</si>
  <si>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</si>
  <si>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</si>
  <si>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</si>
  <si>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</si>
  <si>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</si>
  <si>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</si>
  <si>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</si>
  <si>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</si>
  <si>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</si>
  <si>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</si>
  <si>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</si>
  <si>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</si>
  <si>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</si>
  <si>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</si>
  <si>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</si>
  <si>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</si>
  <si>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</si>
  <si>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</si>
  <si>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</si>
  <si>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</si>
  <si>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</si>
  <si>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</si>
  <si>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</si>
  <si>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</si>
  <si>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</si>
  <si>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</si>
  <si>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</si>
  <si>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</si>
  <si>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</si>
  <si>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</si>
  <si>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</si>
  <si>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</si>
  <si>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</si>
  <si>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</si>
  <si>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</si>
  <si>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</si>
  <si>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</si>
  <si>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</si>
  <si>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</si>
  <si>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</si>
  <si>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</si>
  <si>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</si>
  <si>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</si>
  <si>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</si>
  <si>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</si>
  <si>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</si>
  <si>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</si>
  <si>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</si>
  <si>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</si>
  <si>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</si>
  <si>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</si>
  <si>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</si>
  <si>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</si>
  <si>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</si>
  <si>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</si>
  <si>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</si>
  <si>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</si>
  <si>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</si>
  <si>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</si>
  <si>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</si>
  <si>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</si>
  <si>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</si>
  <si>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</si>
  <si>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</si>
  <si>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</si>
  <si>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</si>
  <si>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</si>
  <si>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</si>
  <si>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</si>
  <si>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</si>
  <si>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</si>
  <si>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</si>
  <si>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</si>
  <si>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</si>
  <si>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</si>
  <si>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</si>
  <si>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</si>
  <si>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</si>
  <si>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</si>
  <si>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</si>
  <si>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</si>
  <si>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</si>
  <si>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</si>
  <si>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</si>
  <si>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</si>
  <si>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</si>
  <si>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</si>
  <si>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</si>
  <si>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</si>
  <si>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</si>
  <si>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</si>
  <si>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</si>
  <si>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</si>
  <si>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</si>
  <si>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</si>
  <si>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</si>
  <si>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</si>
  <si>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</si>
  <si>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</si>
  <si>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</si>
  <si>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</si>
  <si>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</si>
  <si>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</si>
  <si>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</si>
  <si>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</si>
  <si>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</si>
  <si>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</si>
  <si>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</si>
  <si>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</si>
  <si>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</si>
  <si>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</si>
  <si>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</si>
  <si>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</si>
  <si>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</si>
  <si>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</si>
  <si>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</si>
  <si>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</si>
  <si>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</si>
  <si>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</si>
  <si>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</si>
  <si>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</si>
  <si>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</si>
  <si>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</si>
  <si>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</si>
  <si>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</si>
  <si>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</si>
  <si>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</si>
  <si>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</si>
  <si>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</si>
  <si>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</si>
  <si>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</si>
  <si>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</si>
  <si>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</si>
  <si>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</si>
  <si>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</si>
  <si>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</si>
  <si>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</si>
  <si>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</si>
  <si>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</si>
  <si>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</si>
  <si>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</si>
  <si>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</si>
  <si>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</si>
  <si>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</si>
  <si>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</si>
  <si>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</si>
  <si>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</si>
  <si>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</si>
  <si>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</si>
  <si>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</si>
  <si>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</si>
  <si>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</si>
  <si>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</si>
  <si>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</si>
  <si>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</si>
  <si>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</si>
  <si>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</si>
  <si>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</si>
  <si>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</si>
  <si>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</si>
  <si>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</si>
  <si>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</si>
  <si>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</si>
  <si>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</si>
  <si>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</si>
  <si>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</si>
  <si>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</si>
  <si>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</si>
  <si>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</si>
  <si>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</si>
  <si>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</si>
  <si>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</si>
  <si>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</si>
  <si>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</si>
  <si>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</si>
  <si>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</si>
  <si>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</si>
  <si>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</si>
  <si>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</si>
  <si>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</si>
  <si>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</si>
  <si>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</si>
  <si>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</si>
  <si>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</si>
  <si>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</si>
  <si>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</si>
  <si>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</si>
  <si>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</si>
  <si>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</si>
  <si>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</si>
  <si>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</si>
  <si>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</si>
  <si>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</si>
  <si>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</si>
  <si>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</si>
  <si>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</si>
  <si>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</si>
  <si>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</si>
  <si>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</si>
  <si>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</si>
  <si>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</si>
  <si>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</si>
  <si>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</si>
  <si>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</si>
  <si>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</si>
  <si>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</si>
  <si>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</si>
  <si>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</si>
  <si>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</si>
  <si>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</si>
  <si>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</si>
  <si>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</si>
  <si>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</si>
  <si>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</si>
  <si>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</si>
  <si>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</si>
  <si>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</si>
  <si>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</si>
  <si>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</si>
  <si>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</si>
  <si>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</si>
  <si>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</si>
  <si>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</si>
  <si>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</si>
  <si>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</si>
  <si>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</si>
  <si>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</si>
  <si>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</si>
  <si>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</si>
  <si>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</si>
  <si>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</si>
  <si>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</si>
  <si>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</si>
  <si>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</si>
  <si>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</si>
  <si>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</si>
  <si>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</si>
  <si>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</si>
  <si>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</si>
  <si>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</si>
  <si>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</si>
  <si>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</si>
  <si>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</si>
  <si>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</si>
  <si>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</si>
  <si>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</si>
  <si>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</si>
  <si>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</si>
  <si>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</si>
  <si>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</si>
  <si>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</si>
  <si>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</si>
  <si>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</si>
  <si>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</si>
  <si>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</si>
  <si>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</si>
  <si>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</si>
  <si>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</si>
  <si>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</si>
  <si>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</si>
  <si>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</si>
  <si>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</si>
  <si>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</si>
  <si>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</si>
  <si>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</si>
  <si>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</si>
  <si>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</si>
  <si>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</si>
  <si>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</si>
  <si>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</si>
  <si>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</si>
  <si>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</si>
  <si>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</si>
  <si>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</si>
  <si>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</si>
  <si>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</si>
  <si>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</si>
  <si>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</si>
  <si>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</si>
  <si>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</si>
  <si>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</si>
  <si>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</si>
  <si>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</si>
  <si>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</si>
  <si>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</si>
  <si>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</si>
  <si>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</si>
  <si>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</si>
  <si>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</si>
  <si>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</si>
  <si>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</si>
  <si>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</si>
  <si>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</si>
  <si>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</si>
  <si>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</si>
  <si>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</si>
  <si>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</si>
  <si>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</si>
  <si>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</si>
  <si>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</si>
  <si>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</si>
  <si>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</si>
  <si>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</si>
  <si>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</si>
  <si>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</si>
  <si>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</si>
  <si>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</si>
  <si>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</si>
  <si>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</si>
  <si>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</si>
  <si>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</si>
  <si>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</si>
  <si>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</si>
  <si>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</si>
  <si>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</si>
  <si>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</si>
  <si>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</si>
  <si>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</si>
  <si>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</si>
  <si>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</si>
  <si>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</si>
  <si>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</si>
  <si>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</si>
  <si>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</si>
  <si>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</si>
  <si>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</si>
  <si>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</si>
  <si>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</si>
  <si>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</si>
  <si>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</si>
  <si>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</si>
  <si>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</si>
  <si>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</si>
  <si>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</si>
  <si>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</si>
  <si>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</si>
  <si>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</si>
  <si>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</si>
  <si>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</si>
  <si>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</si>
  <si>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</si>
  <si>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</si>
  <si>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</si>
  <si>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</si>
  <si>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</si>
  <si>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</si>
  <si>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</si>
  <si>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</si>
  <si>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</si>
  <si>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</si>
  <si>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</si>
  <si>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</si>
  <si>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</si>
  <si>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</si>
  <si>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</si>
  <si>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</si>
  <si>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</si>
  <si>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</si>
  <si>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</si>
  <si>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</si>
  <si>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</si>
  <si>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</si>
  <si>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</si>
  <si>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</si>
  <si>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</si>
  <si>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</si>
  <si>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</si>
  <si>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</si>
  <si>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</si>
  <si>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</si>
  <si>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</si>
  <si>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</si>
  <si>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</si>
  <si>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</si>
  <si>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</si>
  <si>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</si>
  <si>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</si>
  <si>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</si>
  <si>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</si>
  <si>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</si>
  <si>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</si>
  <si>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</si>
  <si>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</si>
  <si>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</si>
  <si>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</si>
  <si>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</si>
  <si>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</si>
  <si>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</si>
  <si>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</si>
  <si>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</si>
  <si>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</si>
  <si>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</si>
  <si>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</si>
  <si>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</si>
  <si>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</si>
  <si>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</si>
  <si>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</si>
  <si>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</si>
  <si>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</si>
  <si>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</si>
  <si>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</si>
  <si>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</si>
  <si>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</si>
  <si>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</si>
  <si>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</si>
  <si>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</si>
  <si>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</si>
  <si>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</si>
  <si>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</si>
  <si>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</si>
  <si>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</si>
  <si>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</si>
  <si>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</si>
  <si>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</si>
  <si>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</si>
  <si>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</si>
  <si>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</si>
  <si>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</si>
  <si>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</si>
  <si>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</si>
  <si>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</si>
  <si>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</si>
  <si>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</si>
  <si>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</si>
  <si>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</si>
  <si>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</si>
  <si>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</si>
  <si>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</si>
  <si>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</si>
  <si>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</si>
  <si>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</si>
  <si>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</si>
  <si>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</si>
  <si>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</si>
  <si>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</si>
  <si>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</si>
  <si>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</si>
  <si>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</si>
  <si>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</si>
  <si>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</si>
  <si>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</si>
  <si>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</si>
  <si>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</si>
  <si>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</si>
  <si>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</si>
  <si>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</si>
  <si>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</si>
  <si>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</si>
  <si>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</si>
  <si>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</si>
  <si>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</si>
  <si>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</si>
  <si>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</si>
  <si>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</si>
  <si>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</si>
  <si>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</si>
  <si>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</si>
  <si>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</si>
  <si>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</si>
  <si>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</si>
  <si>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</si>
  <si>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</si>
  <si>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</si>
  <si>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</si>
  <si>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</si>
  <si>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</si>
  <si>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</si>
  <si>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</si>
  <si>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</si>
  <si>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</si>
  <si>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</si>
  <si>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</si>
  <si>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</si>
  <si>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</si>
  <si>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</si>
  <si>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</si>
  <si>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</si>
  <si>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</si>
  <si>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</si>
  <si>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</si>
  <si>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</si>
  <si>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</si>
  <si>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</si>
  <si>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</si>
  <si>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</si>
  <si>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</si>
  <si>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</si>
  <si>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</si>
  <si>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</si>
  <si>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</si>
  <si>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</si>
  <si>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</si>
  <si>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</si>
  <si>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</si>
  <si>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</si>
  <si>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</si>
  <si>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</si>
  <si>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</si>
  <si>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</si>
  <si>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</si>
  <si>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</si>
  <si>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</si>
  <si>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</si>
  <si>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</si>
  <si>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</si>
  <si>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</si>
  <si>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</si>
  <si>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</si>
  <si>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</si>
  <si>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</si>
  <si>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</si>
  <si>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</si>
  <si>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</si>
  <si>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</si>
  <si>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</si>
  <si>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</si>
  <si>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</si>
  <si>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</si>
  <si>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</si>
  <si>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</si>
  <si>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</si>
  <si>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</si>
  <si>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</si>
  <si>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</si>
  <si>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</si>
  <si>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</si>
  <si>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</si>
  <si>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</si>
  <si>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</si>
  <si>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</si>
  <si>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</si>
  <si>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</si>
  <si>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</si>
  <si>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</si>
  <si>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</si>
  <si>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</si>
  <si>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</si>
  <si>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</si>
  <si>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</si>
  <si>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</si>
  <si>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</si>
  <si>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</si>
  <si>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</si>
  <si>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</si>
  <si>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</si>
  <si>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</si>
  <si>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</si>
  <si>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</si>
  <si>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</si>
  <si>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</si>
  <si>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</si>
  <si>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</si>
  <si>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</si>
  <si>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</si>
  <si>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</si>
  <si>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</si>
  <si>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</si>
  <si>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</si>
  <si>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</si>
  <si>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</si>
  <si>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</si>
  <si>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</si>
  <si>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</si>
  <si>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</si>
  <si>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</si>
  <si>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</si>
  <si>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</si>
  <si>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</si>
  <si>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</si>
  <si>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</si>
  <si>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</si>
  <si>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</si>
  <si>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</si>
  <si>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</si>
  <si>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</si>
  <si>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</si>
  <si>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</si>
  <si>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</si>
  <si>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</si>
  <si>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</si>
  <si>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</si>
  <si>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</si>
  <si>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</si>
  <si>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</si>
  <si>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</si>
  <si>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</si>
  <si>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</si>
  <si>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</si>
  <si>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</si>
  <si>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</si>
  <si>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</si>
  <si>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</si>
  <si>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</si>
  <si>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</si>
  <si>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</si>
  <si>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</si>
  <si>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</si>
  <si>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</si>
  <si>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</si>
  <si>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</si>
  <si>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</si>
  <si>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</si>
  <si>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</si>
  <si>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</si>
  <si>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</si>
  <si>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</si>
  <si>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</si>
  <si>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</si>
  <si>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</si>
  <si>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</si>
  <si>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</si>
  <si>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</si>
  <si>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</si>
  <si>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</si>
  <si>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</si>
  <si>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</si>
  <si>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</si>
  <si>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</si>
  <si>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</si>
  <si>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</si>
  <si>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</si>
  <si>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</si>
  <si>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</si>
  <si>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</si>
  <si>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</si>
  <si>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</si>
  <si>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</si>
  <si>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</si>
  <si>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</si>
  <si>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</si>
  <si>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</si>
  <si>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</si>
  <si>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</si>
  <si>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</si>
  <si>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</si>
  <si>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</si>
  <si>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</si>
  <si>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</si>
  <si>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</si>
  <si>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</si>
  <si>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</si>
  <si>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</si>
  <si>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</si>
  <si>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</si>
  <si>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</si>
  <si>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</si>
  <si>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</si>
  <si>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</si>
  <si>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</si>
  <si>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</si>
  <si>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</si>
  <si>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</si>
  <si>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</si>
  <si>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</si>
  <si>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</si>
  <si>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</si>
  <si>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</si>
  <si>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</si>
  <si>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</si>
  <si>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</si>
  <si>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</si>
  <si>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</si>
  <si>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</si>
  <si>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</si>
  <si>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</si>
  <si>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</si>
  <si>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</si>
  <si>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</si>
  <si>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</si>
  <si>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</si>
  <si>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</si>
  <si>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</si>
  <si>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</si>
  <si>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</si>
  <si>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</si>
  <si>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</si>
  <si>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</si>
  <si>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</si>
  <si>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</si>
  <si>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</si>
  <si>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</si>
  <si>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</si>
  <si>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</si>
  <si>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</si>
  <si>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</si>
  <si>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</si>
  <si>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</si>
  <si>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</si>
  <si>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</si>
  <si>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</si>
  <si>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</si>
  <si>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</si>
  <si>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</si>
  <si>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</si>
  <si>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</si>
  <si>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</si>
  <si>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</si>
  <si>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</si>
  <si>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</si>
  <si>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</si>
  <si>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</si>
  <si>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</si>
  <si>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</si>
  <si>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</si>
  <si>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</si>
  <si>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</si>
  <si>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</si>
  <si>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</si>
  <si>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</si>
  <si>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</si>
  <si>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</si>
  <si>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</si>
  <si>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</si>
  <si>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</si>
  <si>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</si>
  <si>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</si>
  <si>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</si>
  <si>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</si>
  <si>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</si>
  <si>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</si>
  <si>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</si>
  <si>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</si>
  <si>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</si>
  <si>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</si>
  <si>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</si>
  <si>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</si>
  <si>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</si>
  <si>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</si>
  <si>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</si>
  <si>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</si>
  <si>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</si>
  <si>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</si>
  <si>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</si>
  <si>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</si>
  <si>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</si>
  <si>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</si>
  <si>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</si>
  <si>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</si>
  <si>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</si>
  <si>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</si>
  <si>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</si>
  <si>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</si>
  <si>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</si>
  <si>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</si>
  <si>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</si>
  <si>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</si>
  <si>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</si>
  <si>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</si>
  <si>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</si>
  <si>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</si>
  <si>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</si>
  <si>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</si>
  <si>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</si>
  <si>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</si>
  <si>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</si>
  <si>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</si>
  <si>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</si>
  <si>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</si>
  <si>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</si>
  <si>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</si>
  <si>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</si>
  <si>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</si>
  <si>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</si>
  <si>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</si>
  <si>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</si>
  <si>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</si>
  <si>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</si>
  <si>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</si>
  <si>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</si>
  <si>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</si>
  <si>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</si>
  <si>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</si>
  <si>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</si>
  <si>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</si>
  <si>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</si>
  <si>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</si>
  <si>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</si>
  <si>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</si>
  <si>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</si>
  <si>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</si>
  <si>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</si>
  <si>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</si>
  <si>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</si>
  <si>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</si>
  <si>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</si>
  <si>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</si>
  <si>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</si>
  <si>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</si>
  <si>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</si>
  <si>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</si>
  <si>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</si>
  <si>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</si>
  <si>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</si>
  <si>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</si>
  <si>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</si>
  <si>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</si>
  <si>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</si>
  <si>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</si>
  <si>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</si>
  <si>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</si>
  <si>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</si>
  <si>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</si>
  <si>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</si>
  <si>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</si>
  <si>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</si>
  <si>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</si>
  <si>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</si>
  <si>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</si>
  <si>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</si>
  <si>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</si>
  <si>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</si>
  <si>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</si>
  <si>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</si>
  <si>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</si>
  <si>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</si>
  <si>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</si>
  <si>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</si>
  <si>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</si>
  <si>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</si>
  <si>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</si>
  <si>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</si>
  <si>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</si>
  <si>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</si>
  <si>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</si>
  <si>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</si>
  <si>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</si>
  <si>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</si>
  <si>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</si>
  <si>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</si>
  <si>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</si>
  <si>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</si>
  <si>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</si>
  <si>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</si>
  <si>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</si>
  <si>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</si>
  <si>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</si>
  <si>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</si>
  <si>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</si>
  <si>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</si>
  <si>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</si>
  <si>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</si>
  <si>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</si>
  <si>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</si>
  <si>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</si>
  <si>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</si>
  <si>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</si>
  <si>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</si>
  <si>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</si>
  <si>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</si>
  <si>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</si>
  <si>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</si>
  <si>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</si>
  <si>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</si>
  <si>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</si>
  <si>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</si>
  <si>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</si>
  <si>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</si>
  <si>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</si>
  <si>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</si>
  <si>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</si>
  <si>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</si>
  <si>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</si>
  <si>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</si>
  <si>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</si>
  <si>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</si>
  <si>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</si>
  <si>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</si>
  <si>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</si>
  <si>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</si>
  <si>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</si>
  <si>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</si>
  <si>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</si>
  <si>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</si>
  <si>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</si>
  <si>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</si>
  <si>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</si>
  <si>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</si>
  <si>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</si>
  <si>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</si>
  <si>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</si>
  <si>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</si>
  <si>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</si>
  <si>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</si>
  <si>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</si>
  <si>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</si>
  <si>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</si>
  <si>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</si>
  <si>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</si>
  <si>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</si>
  <si>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</si>
  <si>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</si>
  <si>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</si>
  <si>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</si>
  <si>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</si>
  <si>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</si>
  <si>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</si>
  <si>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</si>
  <si>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</si>
  <si>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</si>
  <si>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</si>
  <si>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</si>
  <si>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</si>
  <si>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</si>
  <si>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</si>
  <si>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</si>
  <si>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</si>
  <si>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</si>
  <si>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</si>
  <si>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</si>
  <si>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</si>
  <si>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</si>
  <si>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</si>
  <si>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</si>
  <si>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</si>
  <si>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</si>
  <si>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</si>
  <si>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</si>
  <si>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</si>
  <si>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</si>
  <si>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</si>
  <si>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</si>
  <si>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</si>
  <si>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</si>
  <si>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</si>
  <si>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</si>
  <si>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</si>
  <si>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</si>
  <si>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</si>
  <si>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</si>
  <si>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</si>
  <si>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</si>
  <si>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</si>
  <si>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</si>
  <si>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</si>
  <si>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</si>
  <si>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</si>
  <si>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</si>
  <si>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</si>
  <si>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</si>
  <si>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</si>
  <si>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</si>
  <si>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</si>
  <si>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</si>
  <si>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</si>
  <si>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</si>
  <si>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</si>
  <si>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</si>
  <si>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</si>
  <si>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</si>
  <si>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</si>
  <si>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</si>
  <si>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</si>
  <si>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</si>
  <si>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</si>
  <si>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</si>
  <si>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</si>
  <si>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</si>
  <si>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</si>
  <si>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</si>
  <si>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</si>
  <si>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</si>
  <si>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</si>
  <si>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</si>
  <si>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</si>
  <si>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</si>
  <si>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</si>
  <si>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</si>
  <si>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</si>
  <si>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</si>
  <si>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</si>
  <si>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</si>
  <si>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</si>
  <si>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</si>
  <si>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</si>
  <si>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</si>
  <si>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</si>
  <si>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</si>
  <si>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</si>
  <si>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</si>
  <si>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</si>
  <si>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</si>
  <si>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</si>
  <si>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</si>
  <si>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</si>
  <si>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</si>
  <si>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</si>
  <si>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</si>
  <si>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</si>
  <si>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</si>
  <si>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</si>
  <si>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</si>
  <si>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</si>
  <si>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</si>
  <si>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</si>
  <si>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</si>
  <si>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</si>
  <si>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</si>
  <si>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</si>
  <si>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</si>
  <si>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</si>
  <si>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</si>
  <si>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</si>
  <si>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</si>
  <si>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</si>
  <si>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</si>
  <si>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</si>
  <si>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</si>
  <si>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</si>
  <si>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</si>
  <si>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</si>
  <si>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</si>
  <si>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</si>
  <si>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</si>
  <si>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</si>
  <si>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</si>
  <si>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</si>
  <si>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</si>
  <si>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</si>
  <si>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</si>
  <si>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</si>
  <si>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</si>
  <si>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</si>
  <si>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</si>
  <si>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</si>
  <si>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</si>
  <si>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</si>
  <si>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</si>
  <si>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</si>
  <si>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</si>
  <si>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</si>
  <si>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</si>
  <si>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</si>
  <si>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</si>
  <si>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</si>
  <si>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</si>
  <si>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</si>
  <si>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</si>
  <si>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</si>
  <si>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</si>
  <si>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</si>
  <si>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</si>
  <si>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</si>
  <si>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</si>
  <si>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</si>
  <si>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</si>
  <si>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</si>
  <si>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</si>
  <si>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</si>
  <si>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</si>
  <si>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</si>
  <si>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</si>
  <si>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</si>
  <si>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</si>
  <si>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</si>
  <si>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</si>
  <si>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</si>
  <si>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</si>
  <si>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</si>
  <si>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</si>
  <si>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</si>
  <si>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</si>
  <si>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</si>
  <si>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</si>
  <si>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</si>
  <si>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</si>
  <si>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</si>
  <si>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</si>
  <si>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</si>
  <si>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</si>
  <si>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</si>
  <si>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</si>
  <si>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</si>
  <si>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</si>
  <si>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</si>
  <si>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</si>
  <si>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</si>
  <si>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</si>
  <si>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</si>
  <si>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</si>
  <si>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</si>
  <si>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</si>
  <si>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</si>
  <si>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</si>
  <si>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</si>
  <si>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</si>
  <si>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</si>
  <si>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</si>
  <si>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</si>
  <si>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</si>
  <si>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</si>
  <si>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</si>
  <si>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</si>
  <si>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</si>
  <si>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</si>
  <si>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</si>
  <si>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</si>
  <si>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</si>
  <si>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</si>
  <si>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</si>
  <si>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</si>
  <si>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</si>
  <si>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</si>
  <si>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</si>
  <si>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</si>
  <si>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</si>
  <si>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</si>
  <si>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</si>
  <si>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</si>
  <si>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</si>
  <si>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</si>
  <si>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</si>
  <si>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</si>
  <si>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</si>
  <si>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</si>
  <si>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</si>
  <si>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</si>
  <si>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</si>
  <si>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</si>
  <si>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</si>
  <si>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</si>
  <si>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</si>
  <si>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</si>
  <si>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</si>
  <si>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</si>
  <si>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</si>
  <si>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</si>
  <si>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</si>
  <si>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</si>
  <si>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</si>
  <si>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</si>
  <si>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</si>
  <si>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</si>
  <si>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</si>
  <si>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</si>
  <si>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</si>
  <si>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</si>
  <si>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</si>
  <si>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</si>
  <si>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</si>
  <si>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</si>
  <si>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</si>
  <si>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</si>
  <si>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</si>
  <si>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</si>
  <si>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</si>
  <si>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</si>
  <si>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</si>
  <si>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</si>
  <si>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</si>
  <si>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</si>
  <si>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</si>
  <si>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</si>
  <si>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</si>
  <si>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</si>
  <si>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</si>
  <si>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</si>
  <si>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</si>
  <si>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</si>
  <si>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</si>
  <si>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</si>
  <si>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</si>
  <si>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</si>
  <si>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</si>
  <si>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</si>
  <si>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</si>
  <si>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</si>
  <si>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</si>
  <si>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</si>
  <si>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</si>
  <si>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</si>
  <si>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</si>
  <si>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</si>
  <si>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</si>
  <si>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</si>
  <si>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</si>
  <si>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</si>
  <si>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</si>
  <si>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</si>
  <si>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</si>
  <si>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</si>
  <si>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</si>
  <si>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</si>
  <si>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</si>
  <si>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</si>
  <si>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</si>
  <si>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</si>
  <si>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</si>
  <si>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</si>
  <si>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</si>
  <si>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</si>
  <si>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</si>
  <si>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</si>
  <si>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</si>
  <si>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</si>
  <si>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</si>
  <si>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</si>
  <si>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</si>
  <si>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</si>
  <si>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</si>
  <si>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</si>
  <si>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</si>
  <si>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</si>
  <si>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</si>
  <si>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</si>
  <si>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</si>
  <si>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</si>
  <si>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</si>
  <si>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</si>
  <si>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</si>
  <si>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</si>
  <si>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</si>
  <si>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</si>
  <si>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</si>
  <si>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</si>
  <si>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</si>
  <si>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</si>
  <si>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</si>
  <si>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</si>
  <si>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</si>
  <si>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</si>
  <si>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</si>
  <si>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</si>
  <si>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</si>
  <si>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</si>
  <si>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</si>
  <si>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</si>
  <si>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</si>
  <si>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</si>
  <si>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</si>
  <si>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</si>
  <si>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</si>
  <si>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</si>
  <si>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</si>
  <si>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</si>
  <si>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</si>
  <si>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</si>
  <si>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</si>
  <si>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</si>
  <si>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</si>
  <si>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</si>
  <si>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</si>
  <si>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</si>
  <si>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</si>
  <si>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</si>
  <si>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</si>
  <si>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</si>
  <si>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</si>
  <si>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</si>
  <si>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</si>
  <si>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</si>
  <si>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</si>
  <si>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</si>
  <si>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</si>
  <si>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</si>
  <si>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</si>
  <si>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</si>
  <si>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</si>
  <si>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</si>
  <si>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</si>
  <si>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</si>
  <si>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</si>
  <si>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</si>
  <si>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</si>
  <si>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</si>
  <si>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</si>
  <si>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</si>
  <si>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</si>
  <si>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</si>
  <si>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</si>
  <si>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</si>
  <si>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</si>
  <si>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</si>
  <si>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</si>
  <si>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</si>
  <si>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</si>
  <si>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</si>
  <si>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</si>
  <si>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</si>
  <si>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</si>
  <si>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</si>
  <si>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</si>
  <si>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</si>
  <si>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</si>
  <si>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</si>
  <si>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</si>
  <si>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</si>
  <si>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</si>
  <si>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</si>
  <si>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</si>
  <si>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</si>
  <si>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</si>
  <si>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</si>
  <si>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</si>
  <si>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</si>
  <si>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</si>
  <si>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</si>
  <si>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</si>
  <si>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</si>
  <si>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</si>
  <si>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</si>
  <si>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</si>
  <si>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</si>
  <si>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</si>
  <si>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</si>
  <si>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</si>
  <si>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</si>
  <si>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</si>
  <si>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</si>
  <si>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</si>
  <si>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</si>
  <si>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</si>
  <si>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</si>
  <si>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</si>
  <si>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</si>
  <si>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</si>
  <si>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</si>
  <si>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</si>
  <si>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</si>
  <si>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</si>
  <si>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</si>
  <si>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</si>
  <si>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</si>
  <si>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</si>
  <si>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</si>
  <si>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</si>
  <si>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</si>
  <si>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</si>
  <si>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</si>
  <si>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</si>
  <si>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</si>
  <si>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</si>
  <si>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</si>
  <si>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</si>
  <si>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</si>
  <si>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</si>
  <si>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</si>
  <si>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</si>
  <si>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</si>
  <si>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</si>
  <si>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</si>
  <si>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</si>
  <si>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</si>
  <si>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</si>
  <si>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</si>
  <si>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</si>
  <si>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</si>
  <si>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</si>
  <si>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</si>
  <si>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</si>
  <si>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</si>
  <si>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</si>
  <si>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</si>
  <si>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</si>
  <si>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</si>
  <si>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</si>
  <si>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</si>
  <si>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</si>
  <si>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</si>
  <si>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</si>
  <si>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</si>
  <si>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</si>
  <si>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</si>
  <si>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</si>
  <si>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</si>
  <si>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</si>
  <si>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</si>
  <si>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</si>
  <si>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</si>
  <si>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</si>
  <si>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</si>
  <si>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</si>
  <si>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</si>
  <si>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</si>
  <si>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</si>
  <si>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</si>
  <si>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</si>
  <si>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</si>
  <si>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</si>
  <si>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</si>
  <si>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</si>
  <si>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</si>
  <si>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</si>
  <si>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</si>
  <si>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</si>
  <si>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</si>
  <si>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</si>
  <si>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</si>
  <si>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</si>
  <si>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</si>
  <si>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</si>
  <si>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</si>
  <si>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</si>
  <si>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</si>
  <si>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</si>
  <si>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</si>
  <si>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</si>
  <si>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</si>
  <si>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</si>
  <si>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</si>
  <si>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</si>
  <si>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</si>
  <si>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</si>
  <si>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</si>
  <si>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</si>
  <si>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</si>
  <si>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</si>
  <si>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</si>
  <si>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</si>
  <si>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</si>
  <si>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</si>
  <si>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</si>
  <si>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</si>
  <si>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</si>
  <si>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</si>
  <si>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</si>
  <si>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</si>
  <si>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</si>
  <si>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</si>
  <si>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</si>
  <si>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</si>
  <si>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</si>
  <si>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</si>
  <si>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</si>
  <si>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</si>
  <si>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</si>
  <si>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</si>
  <si>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</si>
  <si>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</si>
  <si>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</si>
  <si>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</si>
  <si>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</si>
  <si>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</si>
  <si>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</si>
  <si>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</si>
  <si>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</si>
  <si>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</si>
  <si>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</si>
  <si>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</si>
  <si>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</si>
  <si>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</si>
  <si>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</si>
  <si>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</si>
  <si>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</si>
  <si>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</si>
  <si>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</si>
  <si>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</si>
  <si>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</si>
  <si>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</si>
  <si>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</si>
  <si>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</si>
  <si>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</si>
  <si>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</si>
  <si>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</si>
  <si>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</si>
  <si>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</si>
  <si>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</si>
  <si>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</si>
  <si>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</si>
  <si>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</si>
  <si>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</si>
  <si>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</si>
  <si>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</si>
  <si>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</si>
  <si>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</si>
  <si>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</si>
  <si>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</si>
  <si>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</si>
  <si>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</si>
  <si>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</si>
  <si>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</si>
  <si>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</si>
  <si>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</si>
  <si>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</si>
  <si>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</si>
  <si>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</si>
  <si>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</si>
  <si>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</si>
  <si>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</si>
  <si>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</si>
  <si>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</si>
  <si>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</si>
  <si>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</si>
  <si>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</si>
  <si>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</si>
  <si>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</si>
  <si>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</si>
  <si>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</si>
  <si>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</si>
  <si>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</si>
  <si>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</si>
  <si>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</si>
  <si>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</si>
  <si>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</si>
  <si>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</si>
  <si>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</si>
  <si>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</si>
  <si>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</si>
  <si>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</si>
  <si>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</si>
  <si>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</si>
  <si>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</si>
  <si>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</si>
  <si>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</si>
  <si>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</si>
  <si>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</si>
  <si>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</si>
  <si>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</si>
  <si>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</si>
  <si>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</si>
  <si>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</si>
  <si>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</si>
  <si>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</si>
  <si>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</si>
  <si>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</si>
  <si>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</si>
  <si>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</si>
  <si>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</si>
  <si>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</si>
  <si>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</si>
  <si>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</si>
  <si>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</si>
  <si>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</si>
  <si>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</si>
  <si>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</si>
  <si>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</si>
  <si>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</si>
  <si>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</si>
  <si>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</si>
  <si>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</si>
  <si>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</si>
  <si>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</si>
  <si>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</si>
  <si>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</si>
  <si>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</si>
  <si>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</si>
  <si>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</si>
  <si>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</si>
  <si>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</si>
  <si>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</si>
  <si>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</si>
  <si>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</si>
  <si>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</si>
  <si>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</si>
  <si>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</si>
  <si>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</si>
  <si>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</si>
  <si>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</si>
  <si>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</si>
  <si>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</si>
  <si>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</si>
  <si>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</si>
  <si>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</si>
  <si>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</si>
  <si>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</si>
  <si>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</si>
  <si>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</si>
  <si>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</si>
  <si>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</si>
  <si>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</si>
  <si>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</si>
  <si>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</si>
  <si>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</si>
  <si>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</si>
  <si>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</si>
  <si>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</si>
  <si>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</si>
  <si>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</si>
  <si>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</si>
  <si>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</si>
  <si>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</si>
  <si>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</si>
  <si>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</si>
  <si>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</si>
  <si>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</si>
  <si>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</si>
  <si>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</si>
  <si>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</si>
  <si>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</si>
  <si>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</si>
  <si>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</si>
  <si>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</si>
  <si>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</si>
  <si>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</si>
  <si>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</si>
  <si>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</si>
  <si>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</si>
  <si>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</si>
  <si>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</si>
  <si>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</si>
  <si>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</si>
  <si>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</si>
  <si>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</si>
  <si>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</si>
  <si>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</si>
  <si>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</si>
  <si>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</si>
  <si>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</si>
  <si>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</si>
  <si>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</si>
  <si>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</si>
  <si>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</si>
  <si>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</si>
  <si>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</si>
  <si>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</si>
  <si>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</si>
  <si>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</si>
  <si>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</si>
  <si>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</si>
  <si>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</si>
  <si>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</si>
  <si>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</si>
  <si>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</si>
  <si>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</si>
  <si>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</si>
  <si>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</si>
  <si>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</si>
  <si>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</si>
  <si>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</si>
  <si>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</si>
  <si>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</si>
  <si>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</si>
  <si>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</si>
  <si>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</si>
  <si>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</si>
  <si>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</si>
  <si>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</si>
  <si>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</si>
  <si>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</si>
  <si>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</si>
  <si>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</si>
  <si>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</si>
  <si>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</si>
  <si>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</si>
  <si>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</si>
  <si>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</si>
  <si>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</si>
  <si>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</si>
  <si>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</si>
  <si>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</si>
  <si>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</si>
  <si>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</si>
  <si>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</si>
  <si>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</si>
  <si>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</si>
  <si>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</si>
  <si>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</si>
  <si>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</si>
  <si>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</si>
  <si>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</si>
  <si>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</si>
  <si>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</si>
  <si>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</si>
  <si>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</si>
  <si>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</si>
  <si>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</si>
  <si>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</si>
  <si>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</si>
  <si>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</si>
  <si>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</si>
  <si>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</si>
  <si>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</si>
  <si>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</si>
  <si>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</si>
  <si>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</si>
  <si>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</si>
  <si>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</si>
  <si>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</si>
  <si>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</si>
  <si>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</si>
  <si>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</si>
  <si>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</si>
  <si>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</si>
  <si>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</si>
  <si>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</si>
  <si>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</si>
  <si>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</si>
  <si>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</si>
  <si>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</si>
  <si>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</si>
  <si>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</si>
  <si>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</si>
  <si>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</si>
  <si>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</si>
  <si>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</si>
  <si>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</si>
  <si>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</si>
  <si>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</si>
  <si>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</si>
  <si>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</si>
  <si>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</si>
  <si>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</si>
  <si>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</si>
  <si>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</si>
  <si>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</si>
  <si>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</si>
  <si>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</si>
  <si>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</si>
  <si>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</si>
  <si>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</si>
  <si>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</si>
  <si>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</si>
  <si>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</si>
  <si>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</si>
  <si>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</si>
  <si>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</si>
  <si>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</si>
  <si>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</si>
  <si>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</si>
  <si>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</si>
  <si>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</si>
  <si>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</si>
  <si>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</si>
  <si>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</si>
  <si>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</si>
  <si>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</si>
  <si>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</si>
  <si>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</si>
  <si>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</si>
  <si>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</si>
  <si>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</si>
  <si>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</si>
  <si>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</si>
  <si>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</si>
  <si>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</si>
  <si>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</si>
  <si>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</si>
  <si>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</si>
  <si>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</si>
  <si>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</si>
  <si>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</si>
  <si>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</si>
  <si>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</si>
  <si>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</si>
  <si>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</si>
  <si>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</si>
  <si>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</si>
  <si>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</si>
  <si>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</si>
  <si>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</si>
  <si>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</si>
  <si>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</si>
  <si>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</si>
  <si>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</si>
  <si>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</si>
  <si>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</si>
  <si>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</si>
  <si>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</si>
  <si>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</si>
  <si>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</si>
  <si>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</si>
  <si>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</si>
  <si>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</si>
  <si>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</si>
  <si>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</si>
  <si>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</si>
  <si>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</si>
  <si>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</si>
  <si>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</si>
  <si>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</si>
  <si>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</si>
  <si>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</si>
  <si>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</si>
  <si>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</si>
  <si>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</si>
  <si>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</si>
  <si>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</si>
  <si>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</si>
  <si>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</si>
  <si>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</si>
  <si>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</si>
  <si>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</si>
  <si>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</si>
  <si>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</si>
  <si>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</si>
  <si>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</si>
  <si>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</si>
  <si>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</si>
  <si>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</si>
  <si>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</si>
  <si>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</si>
  <si>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</si>
  <si>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</si>
  <si>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</si>
  <si>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</si>
  <si>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</si>
  <si>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</si>
  <si>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</si>
  <si>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</si>
  <si>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</si>
  <si>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</si>
  <si>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</si>
  <si>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</si>
  <si>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</si>
  <si>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</si>
  <si>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</si>
  <si>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</si>
  <si>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</si>
  <si>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</si>
  <si>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</si>
  <si>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</si>
  <si>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</si>
  <si>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</si>
  <si>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</si>
  <si>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</si>
  <si>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</si>
  <si>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</si>
  <si>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</si>
  <si>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</si>
  <si>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</si>
  <si>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</si>
  <si>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</si>
  <si>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</si>
  <si>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</si>
  <si>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</si>
  <si>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</si>
  <si>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</si>
  <si>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</si>
  <si>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</si>
  <si>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</si>
  <si>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</si>
  <si>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</si>
  <si>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</si>
  <si>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</si>
  <si>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</si>
  <si>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</si>
  <si>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</si>
  <si>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</si>
  <si>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</si>
  <si>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</si>
  <si>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</si>
  <si>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</si>
  <si>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</si>
  <si>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</si>
  <si>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</si>
  <si>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</si>
  <si>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</si>
  <si>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</si>
  <si>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</si>
  <si>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</si>
  <si>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</si>
  <si>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</si>
  <si>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</si>
  <si>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</si>
  <si>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</si>
  <si>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</si>
  <si>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</si>
  <si>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</si>
  <si>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</si>
  <si>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</si>
  <si>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</si>
  <si>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</si>
  <si>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</si>
  <si>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</si>
  <si>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</si>
  <si>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</si>
  <si>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</si>
  <si>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</si>
  <si>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</si>
  <si>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</si>
  <si>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</si>
  <si>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</si>
  <si>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</si>
  <si>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</si>
  <si>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</si>
  <si>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</si>
  <si>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</si>
  <si>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</si>
  <si>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</si>
  <si>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</si>
  <si>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</si>
  <si>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</si>
  <si>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</si>
  <si>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</si>
  <si>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</si>
  <si>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</si>
  <si>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</si>
  <si>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</si>
  <si>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</si>
  <si>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</si>
  <si>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</si>
  <si>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</si>
  <si>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</si>
  <si>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</si>
  <si>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</si>
  <si>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</si>
  <si>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</si>
  <si>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</si>
  <si>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</si>
  <si>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</si>
  <si>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</si>
  <si>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</si>
  <si>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</si>
  <si>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</si>
  <si>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</si>
  <si>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</si>
  <si>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</si>
  <si>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</si>
  <si>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</si>
  <si>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</si>
  <si>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</si>
  <si>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</si>
  <si>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</si>
  <si>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</si>
  <si>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</si>
  <si>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</si>
  <si>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</si>
  <si>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</si>
  <si>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</si>
  <si>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</si>
  <si>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</si>
  <si>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</si>
  <si>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</si>
  <si>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</si>
  <si>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</si>
  <si>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</si>
  <si>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</si>
  <si>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</si>
  <si>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</si>
  <si>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</si>
  <si>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</si>
  <si>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</si>
  <si>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</si>
  <si>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</si>
  <si>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</si>
  <si>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</si>
  <si>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</si>
  <si>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</si>
  <si>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</si>
  <si>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</si>
  <si>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</si>
  <si>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</si>
  <si>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</si>
  <si>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</si>
  <si>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</si>
  <si>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</si>
  <si>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</si>
  <si>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</si>
  <si>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</si>
  <si>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</si>
  <si>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</si>
  <si>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</si>
  <si>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</si>
  <si>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</si>
  <si>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</si>
  <si>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</si>
  <si>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</si>
  <si>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</si>
  <si>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</si>
  <si>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</si>
  <si>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</si>
  <si>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</si>
  <si>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</si>
  <si>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</si>
  <si>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</si>
  <si>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</si>
  <si>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</si>
  <si>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</si>
  <si>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</si>
  <si>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</si>
  <si>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</si>
  <si>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</si>
  <si>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</si>
  <si>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</si>
  <si>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</si>
  <si>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</si>
  <si>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</si>
  <si>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</si>
  <si>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</si>
  <si>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</si>
  <si>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</si>
  <si>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</si>
  <si>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</si>
  <si>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</si>
  <si>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</si>
  <si>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</si>
  <si>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</si>
  <si>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</si>
  <si>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</si>
  <si>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</si>
  <si>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</si>
  <si>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</si>
  <si>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</si>
  <si>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</si>
  <si>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</si>
  <si>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</si>
  <si>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</si>
  <si>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</si>
  <si>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</si>
  <si>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</si>
  <si>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</si>
  <si>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</si>
  <si>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</si>
  <si>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</si>
  <si>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</si>
  <si>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</si>
  <si>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</si>
  <si>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</si>
  <si>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</si>
  <si>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</si>
  <si>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</si>
  <si>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</si>
  <si>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</si>
  <si>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</si>
  <si>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</si>
  <si>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</si>
  <si>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</si>
  <si>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</si>
  <si>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</si>
  <si>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</si>
  <si>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</si>
  <si>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</si>
  <si>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</si>
  <si>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</si>
  <si>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</si>
  <si>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</si>
  <si>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</si>
  <si>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</si>
  <si>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</si>
  <si>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</si>
  <si>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</si>
  <si>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</si>
  <si>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</si>
  <si>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</si>
  <si>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</si>
  <si>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</si>
  <si>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</si>
  <si>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</si>
  <si>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</si>
  <si>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</si>
  <si>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</si>
  <si>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</si>
  <si>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</si>
  <si>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</si>
  <si>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</si>
  <si>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</si>
  <si>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</si>
  <si>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</si>
  <si>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</si>
  <si>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</si>
  <si>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</si>
  <si>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</si>
  <si>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</si>
  <si>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</si>
  <si>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</si>
  <si>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</si>
  <si>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</si>
  <si>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</si>
  <si>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</si>
  <si>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</si>
  <si>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</si>
  <si>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</si>
  <si>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</si>
  <si>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</si>
  <si>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</si>
  <si>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</si>
  <si>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</si>
  <si>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</si>
  <si>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</si>
  <si>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</si>
  <si>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</si>
  <si>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</si>
  <si>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</si>
  <si>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</si>
  <si>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</si>
  <si>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</si>
  <si>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</si>
  <si>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</si>
  <si>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</si>
  <si>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</si>
  <si>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</si>
  <si>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</si>
  <si>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</si>
  <si>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</si>
  <si>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</si>
  <si>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</si>
  <si>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</si>
  <si>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</si>
  <si>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</si>
  <si>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</si>
  <si>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</si>
  <si>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</si>
  <si>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</si>
  <si>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</si>
  <si>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</si>
  <si>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</si>
  <si>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</si>
  <si>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</si>
  <si>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</si>
  <si>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</si>
  <si>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</si>
  <si>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</si>
  <si>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</si>
  <si>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</si>
  <si>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</si>
  <si>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</si>
  <si>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</si>
  <si>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</si>
  <si>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</si>
  <si>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</si>
  <si>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</si>
  <si>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</si>
  <si>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</si>
  <si>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</si>
  <si>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</si>
  <si>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</si>
  <si>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</si>
  <si>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</si>
  <si>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</si>
  <si>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</si>
  <si>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</si>
  <si>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</si>
  <si>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</si>
  <si>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</si>
  <si>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</si>
  <si>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</si>
  <si>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</si>
  <si>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</si>
  <si>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</si>
  <si>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</si>
  <si>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</si>
  <si>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</si>
  <si>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</si>
  <si>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</si>
  <si>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</si>
  <si>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</si>
  <si>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</si>
  <si>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</si>
  <si>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</si>
  <si>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</si>
  <si>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</si>
  <si>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</si>
  <si>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</si>
  <si>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</si>
  <si>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</si>
  <si>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</si>
  <si>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</si>
  <si>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</si>
  <si>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</si>
  <si>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</si>
  <si>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</si>
  <si>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</si>
  <si>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</si>
  <si>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</si>
  <si>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</si>
  <si>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</si>
  <si>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</si>
  <si>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</si>
  <si>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</si>
  <si>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</si>
  <si>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</si>
  <si>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</si>
  <si>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</si>
  <si>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</si>
  <si>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</si>
  <si>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</si>
  <si>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</si>
  <si>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</si>
  <si>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</si>
  <si>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</si>
  <si>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</si>
  <si>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</si>
  <si>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</si>
  <si>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</si>
  <si>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</si>
  <si>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</si>
  <si>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</si>
  <si>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</si>
  <si>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</si>
  <si>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</si>
  <si>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</si>
  <si>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</si>
  <si>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</si>
  <si>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</si>
  <si>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</si>
  <si>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</si>
  <si>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</si>
  <si>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</si>
  <si>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</si>
  <si>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</si>
  <si>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</si>
  <si>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</si>
  <si>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</si>
  <si>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</si>
  <si>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</si>
  <si>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</si>
  <si>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</si>
  <si>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</si>
  <si>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</si>
  <si>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</si>
  <si>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</si>
  <si>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</si>
  <si>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</si>
  <si>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</si>
  <si>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</si>
  <si>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</si>
  <si>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</si>
  <si>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</si>
  <si>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</si>
  <si>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</si>
  <si>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</si>
  <si>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</si>
  <si>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</si>
  <si>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</si>
  <si>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</si>
  <si>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</si>
  <si>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</si>
  <si>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</si>
  <si>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</si>
  <si>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</si>
  <si>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</si>
  <si>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</si>
  <si>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</si>
  <si>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</si>
  <si>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</si>
  <si>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</si>
  <si>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</si>
  <si>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</si>
  <si>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</si>
  <si>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</si>
  <si>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</si>
  <si>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</si>
  <si>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</si>
  <si>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</si>
  <si>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</si>
  <si>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</si>
  <si>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</si>
  <si>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</si>
  <si>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</si>
  <si>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</si>
  <si>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</si>
  <si>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</si>
  <si>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</si>
  <si>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</si>
  <si>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</si>
  <si>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</si>
  <si>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</si>
  <si>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</si>
  <si>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</si>
  <si>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</si>
  <si>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</si>
  <si>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</si>
  <si>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</si>
  <si>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</si>
  <si>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</si>
  <si>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</si>
  <si>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</si>
  <si>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</si>
  <si>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</si>
  <si>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</si>
  <si>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</si>
  <si>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</si>
  <si>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</si>
  <si>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</si>
  <si>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</si>
  <si>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</si>
  <si>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</si>
  <si>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</si>
  <si>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</si>
  <si>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</si>
  <si>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</si>
  <si>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</si>
  <si>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</si>
  <si>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</si>
  <si>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</si>
  <si>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</si>
  <si>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</si>
  <si>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</si>
  <si>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</si>
  <si>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</si>
  <si>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</si>
  <si>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</si>
  <si>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</si>
  <si>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</si>
  <si>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</si>
  <si>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</si>
  <si>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</si>
  <si>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</si>
  <si>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</si>
  <si>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</si>
  <si>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</si>
  <si>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</si>
  <si>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</si>
  <si>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</si>
  <si>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</si>
  <si>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</si>
  <si>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</si>
  <si>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</si>
  <si>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</si>
  <si>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</si>
  <si>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</si>
  <si>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</si>
  <si>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</si>
  <si>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</si>
  <si>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</si>
  <si>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</si>
  <si>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</si>
  <si>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</si>
  <si>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</si>
  <si>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</si>
  <si>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</si>
  <si>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</si>
  <si>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</si>
  <si>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</si>
  <si>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</si>
  <si>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</si>
  <si>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</si>
  <si>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</si>
  <si>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</si>
  <si>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</si>
  <si>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</si>
  <si>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</si>
  <si>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</si>
  <si>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</si>
  <si>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</si>
  <si>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</si>
  <si>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</si>
  <si>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</si>
  <si>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</si>
  <si>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</si>
  <si>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</si>
  <si>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</si>
  <si>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</si>
  <si>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</si>
  <si>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</si>
  <si>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</si>
  <si>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</si>
  <si>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</si>
  <si>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</si>
  <si>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</si>
  <si>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</si>
  <si>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</si>
  <si>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</si>
  <si>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</si>
  <si>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</si>
  <si>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</si>
  <si>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</si>
  <si>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</si>
  <si>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</si>
  <si>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</si>
  <si>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</si>
  <si>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</si>
  <si>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</si>
  <si>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</si>
  <si>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</si>
  <si>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</si>
  <si>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</si>
  <si>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</si>
  <si>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</si>
  <si>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</si>
  <si>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</si>
  <si>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</si>
  <si>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</si>
  <si>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</si>
  <si>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</si>
  <si>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</si>
  <si>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</si>
  <si>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</si>
  <si>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</si>
  <si>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</si>
  <si>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</si>
  <si>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</si>
  <si>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</si>
  <si>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</si>
  <si>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</si>
  <si>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</si>
  <si>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</si>
  <si>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</si>
  <si>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</si>
  <si>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</si>
  <si>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</si>
  <si>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</si>
  <si>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</si>
  <si>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</si>
  <si>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</si>
  <si>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</si>
  <si>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</si>
  <si>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</si>
  <si>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</si>
  <si>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</si>
  <si>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</si>
  <si>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</si>
  <si>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</si>
  <si>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</si>
  <si>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</si>
  <si>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</si>
  <si>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</si>
  <si>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</si>
  <si>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</si>
  <si>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</si>
  <si>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</si>
  <si>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</si>
  <si>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</si>
  <si>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</si>
  <si>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</si>
  <si>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</si>
  <si>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</si>
  <si>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</si>
  <si>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</si>
  <si>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</si>
  <si>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</si>
  <si>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</si>
  <si>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</si>
  <si>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</si>
  <si>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</si>
  <si>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</si>
  <si>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</si>
  <si>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</si>
  <si>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</si>
  <si>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</si>
  <si>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</si>
  <si>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</si>
  <si>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</si>
  <si>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</si>
  <si>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</si>
  <si>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</si>
  <si>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</si>
  <si>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</si>
  <si>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</si>
  <si>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</si>
  <si>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</si>
  <si>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</si>
  <si>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</si>
  <si>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</si>
  <si>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</si>
  <si>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</si>
  <si>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</si>
  <si>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</si>
  <si>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</si>
  <si>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</si>
  <si>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</si>
  <si>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</si>
  <si>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</si>
  <si>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</si>
  <si>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</si>
  <si>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</si>
  <si>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</si>
  <si>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</si>
  <si>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</si>
  <si>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</si>
  <si>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</si>
  <si>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</si>
  <si>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</si>
  <si>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</si>
  <si>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</si>
  <si>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</si>
  <si>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</si>
  <si>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</si>
  <si>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</si>
  <si>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</si>
  <si>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</si>
  <si>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</si>
  <si>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</si>
  <si>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</si>
  <si>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</si>
  <si>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</si>
  <si>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</si>
  <si>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</si>
  <si>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</si>
  <si>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</si>
  <si>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</si>
  <si>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</si>
  <si>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</si>
  <si>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</si>
  <si>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</si>
  <si>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</si>
  <si>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</si>
  <si>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</si>
  <si>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</si>
  <si>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</si>
  <si>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</si>
  <si>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</si>
  <si>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</si>
  <si>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</si>
  <si>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</si>
  <si>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</si>
  <si>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</si>
  <si>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</si>
  <si>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</si>
  <si>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</si>
  <si>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</si>
  <si>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</si>
  <si>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</si>
  <si>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</si>
  <si>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</si>
  <si>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</si>
  <si>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</si>
  <si>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</si>
  <si>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</si>
  <si>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</si>
  <si>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</si>
  <si>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</si>
  <si>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</si>
  <si>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</si>
  <si>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</si>
  <si>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</si>
  <si>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</si>
  <si>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</si>
  <si>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</si>
  <si>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</si>
  <si>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</si>
  <si>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</si>
  <si>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</si>
  <si>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</si>
  <si>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</si>
  <si>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</si>
  <si>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</si>
  <si>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</si>
  <si>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</si>
  <si>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</si>
  <si>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</si>
  <si>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</si>
  <si>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</si>
  <si>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</si>
  <si>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</si>
  <si>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</si>
  <si>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</si>
  <si>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</si>
  <si>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</si>
  <si>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</si>
  <si>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</si>
  <si>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</si>
  <si>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</si>
  <si>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</si>
  <si>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</si>
  <si>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</si>
  <si>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</si>
  <si>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</si>
  <si>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</si>
  <si>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</si>
  <si>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</si>
  <si>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</si>
  <si>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</si>
  <si>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</si>
  <si>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</si>
  <si>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</si>
  <si>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</si>
  <si>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</si>
  <si>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</si>
  <si>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</si>
  <si>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</si>
  <si>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</si>
  <si>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</si>
  <si>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</si>
  <si>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</si>
  <si>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</si>
  <si>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</si>
  <si>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</si>
  <si>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</si>
  <si>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</si>
  <si>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</si>
  <si>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</si>
  <si>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</si>
  <si>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</si>
  <si>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</si>
  <si>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</si>
  <si>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</si>
  <si>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</si>
  <si>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</si>
  <si>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</si>
  <si>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</si>
  <si>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</si>
  <si>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</si>
  <si>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</si>
  <si>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</si>
  <si>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</si>
  <si>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</si>
  <si>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</si>
  <si>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</si>
  <si>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</si>
  <si>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</si>
  <si>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</si>
  <si>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</si>
  <si>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</si>
  <si>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</si>
  <si>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</si>
  <si>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</si>
  <si>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</si>
  <si>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</si>
  <si>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</si>
  <si>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</si>
  <si>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</si>
  <si>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</si>
  <si>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</si>
  <si>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</si>
  <si>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</si>
  <si>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</si>
  <si>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</si>
  <si>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</si>
  <si>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</si>
  <si>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</si>
  <si>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</si>
  <si>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</si>
  <si>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</si>
  <si>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</si>
  <si>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</si>
  <si>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</si>
  <si>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</si>
  <si>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</si>
  <si>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</si>
  <si>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</si>
  <si>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</si>
  <si>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</si>
  <si>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</si>
  <si>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</si>
  <si>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</si>
  <si>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</si>
  <si>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</si>
  <si>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</si>
  <si>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</si>
  <si>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</si>
  <si>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</si>
  <si>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</si>
  <si>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</si>
  <si>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</si>
  <si>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</si>
  <si>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</si>
  <si>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</si>
  <si>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</si>
  <si>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</si>
  <si>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</si>
  <si>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</si>
  <si>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</si>
  <si>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</si>
  <si>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</si>
  <si>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</si>
  <si>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</si>
  <si>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</si>
  <si>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</si>
  <si>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</si>
  <si>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</si>
  <si>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</si>
  <si>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</si>
  <si>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</si>
  <si>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</si>
  <si>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</si>
  <si>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</si>
  <si>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</si>
  <si>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</si>
  <si>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</si>
  <si>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</si>
  <si>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</si>
  <si>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</si>
  <si>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</si>
  <si>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</si>
  <si>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</si>
  <si>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</si>
  <si>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</si>
  <si>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</si>
  <si>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</si>
  <si>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</si>
  <si>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</si>
  <si>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</si>
  <si>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</si>
  <si>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</si>
  <si>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</si>
  <si>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</si>
  <si>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</si>
  <si>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</si>
  <si>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</si>
  <si>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</si>
  <si>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</si>
  <si>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</si>
  <si>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</si>
  <si>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</si>
  <si>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</si>
  <si>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</si>
  <si>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</si>
  <si>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</si>
  <si>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</si>
  <si>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</si>
  <si>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</si>
  <si>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</si>
  <si>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</si>
  <si>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</si>
  <si>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</si>
  <si>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</si>
  <si>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</si>
  <si>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</si>
  <si>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</si>
  <si>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</si>
  <si>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</si>
  <si>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</si>
  <si>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</si>
  <si>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</si>
  <si>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</si>
  <si>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</si>
  <si>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</si>
  <si>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</si>
  <si>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</si>
  <si>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</si>
  <si>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</si>
  <si>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</si>
  <si>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</si>
  <si>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</si>
  <si>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</si>
  <si>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</si>
  <si>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</si>
  <si>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</si>
  <si>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</si>
  <si>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</si>
  <si>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</si>
  <si>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</si>
  <si>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</si>
  <si>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</si>
  <si>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</si>
  <si>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</si>
  <si>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</si>
  <si>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</si>
  <si>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</si>
  <si>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</si>
  <si>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</si>
  <si>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</si>
  <si>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</si>
  <si>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</si>
  <si>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</si>
  <si>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</si>
  <si>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</si>
  <si>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</si>
  <si>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</si>
  <si>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</si>
  <si>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</si>
  <si>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</si>
  <si>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</si>
  <si>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</si>
  <si>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</si>
  <si>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</si>
  <si>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</si>
  <si>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</si>
  <si>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</si>
  <si>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</si>
  <si>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</si>
  <si>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</si>
  <si>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</si>
  <si>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</si>
  <si>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</si>
  <si>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</si>
  <si>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</si>
  <si>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</si>
  <si>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</si>
  <si>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</si>
  <si>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</si>
  <si>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</si>
  <si>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</si>
  <si>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</si>
  <si>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</si>
  <si>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</si>
  <si>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</si>
  <si>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</si>
  <si>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</si>
  <si>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</si>
  <si>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</si>
  <si>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</si>
  <si>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</si>
  <si>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</si>
  <si>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</si>
  <si>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</si>
  <si>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</si>
  <si>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</si>
  <si>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</si>
  <si>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</si>
  <si>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</si>
  <si>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</si>
  <si>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</si>
  <si>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</si>
  <si>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</si>
  <si>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</si>
  <si>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</si>
  <si>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</si>
  <si>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</si>
  <si>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</si>
  <si>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</si>
  <si>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</si>
  <si>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</si>
  <si>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</si>
  <si>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</si>
  <si>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</si>
  <si>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</si>
  <si>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</si>
  <si>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</si>
  <si>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</si>
  <si>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</si>
  <si>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</si>
  <si>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</si>
  <si>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</si>
  <si>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</si>
  <si>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</si>
  <si>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</si>
  <si>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</si>
  <si>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</si>
  <si>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</si>
  <si>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</si>
  <si>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</si>
  <si>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</si>
  <si>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</si>
  <si>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</si>
  <si>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</si>
  <si>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</si>
  <si>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</si>
  <si>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</si>
  <si>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</si>
  <si>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</si>
  <si>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</si>
  <si>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</si>
  <si>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</si>
  <si>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</si>
  <si>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</si>
  <si>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</si>
  <si>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</si>
  <si>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</si>
  <si>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</si>
  <si>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</si>
  <si>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</si>
  <si>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</si>
  <si>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</si>
  <si>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</si>
  <si>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</si>
  <si>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</si>
  <si>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</si>
  <si>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</si>
  <si>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</si>
  <si>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</si>
  <si>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</si>
  <si>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</si>
  <si>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</si>
  <si>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</si>
  <si>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</si>
  <si>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</si>
  <si>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</si>
  <si>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</si>
  <si>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</si>
  <si>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</si>
  <si>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</si>
  <si>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</si>
  <si>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</si>
  <si>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</si>
  <si>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</si>
  <si>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</si>
  <si>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</si>
  <si>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</si>
  <si>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</si>
  <si>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</si>
  <si>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</si>
  <si>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</si>
  <si>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</si>
  <si>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</si>
  <si>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</si>
  <si>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</si>
  <si>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</si>
  <si>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</si>
  <si>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</si>
  <si>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</si>
  <si>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</si>
  <si>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</si>
  <si>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</si>
  <si>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</si>
  <si>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</si>
  <si>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</si>
  <si>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</si>
  <si>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</si>
  <si>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</si>
  <si>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</si>
  <si>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</si>
  <si>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</si>
  <si>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</si>
  <si>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</si>
  <si>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</si>
  <si>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</si>
  <si>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</si>
  <si>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</si>
  <si>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</si>
  <si>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</si>
  <si>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</si>
  <si>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</si>
  <si>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</si>
  <si>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</si>
  <si>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</si>
  <si>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</si>
  <si>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</si>
  <si>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</si>
  <si>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</si>
  <si>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</si>
  <si>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</si>
  <si>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</si>
  <si>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</si>
  <si>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</si>
  <si>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</si>
  <si>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</si>
  <si>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</si>
  <si>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</si>
  <si>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</si>
  <si>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</si>
  <si>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</si>
  <si>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</si>
  <si>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</si>
  <si>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</si>
  <si>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</si>
  <si>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</si>
  <si>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</si>
  <si>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</si>
  <si>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</si>
  <si>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</si>
  <si>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</si>
  <si>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</si>
  <si>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</si>
  <si>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</si>
  <si>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</si>
  <si>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</si>
  <si>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</si>
  <si>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</si>
  <si>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</si>
  <si>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</si>
  <si>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</si>
  <si>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</si>
  <si>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</si>
  <si>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</si>
  <si>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</si>
  <si>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</si>
  <si>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</si>
  <si>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</si>
  <si>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</si>
  <si>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</si>
  <si>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</si>
  <si>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</si>
  <si>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</si>
  <si>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</si>
  <si>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</si>
  <si>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</si>
  <si>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</si>
  <si>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</si>
  <si>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</si>
  <si>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</si>
  <si>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</si>
  <si>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</si>
  <si>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</si>
  <si>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</si>
  <si>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</si>
  <si>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</si>
  <si>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</si>
  <si>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</si>
  <si>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</si>
  <si>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</si>
  <si>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</si>
  <si>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</si>
  <si>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</si>
  <si>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</si>
  <si>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</si>
  <si>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</si>
  <si>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</si>
  <si>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</si>
  <si>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</si>
  <si>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</si>
  <si>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</si>
  <si>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</si>
  <si>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</si>
  <si>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</si>
  <si>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</si>
  <si>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</si>
  <si>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</si>
  <si>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</si>
  <si>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</si>
  <si>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</si>
  <si>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</si>
  <si>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</si>
  <si>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</si>
  <si>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</si>
  <si>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</si>
  <si>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</si>
  <si>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</si>
  <si>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</si>
  <si>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</si>
  <si>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</si>
  <si>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</si>
  <si>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</si>
  <si>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</si>
  <si>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</si>
  <si>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</si>
  <si>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</si>
  <si>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</si>
  <si>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</si>
  <si>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</si>
  <si>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</si>
  <si>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</si>
  <si>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</si>
  <si>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</si>
  <si>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</si>
  <si>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</si>
  <si>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</si>
  <si>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</si>
  <si>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</si>
  <si>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</si>
  <si>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</si>
  <si>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</si>
  <si>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</si>
  <si>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</si>
  <si>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</si>
  <si>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</si>
  <si>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</si>
  <si>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</si>
  <si>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</si>
  <si>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</si>
  <si>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</si>
  <si>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</si>
  <si>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</si>
  <si>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</si>
  <si>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</si>
  <si>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</si>
  <si>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</si>
  <si>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</si>
  <si>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</si>
  <si>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</si>
  <si>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</si>
  <si>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</si>
  <si>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</si>
  <si>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</si>
  <si>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</si>
  <si>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</si>
  <si>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</si>
  <si>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</si>
  <si>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</si>
  <si>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</si>
  <si>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</si>
  <si>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</si>
  <si>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</si>
  <si>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</si>
  <si>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</si>
  <si>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</si>
  <si>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</si>
  <si>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</si>
  <si>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</si>
  <si>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</si>
  <si>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</si>
  <si>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</si>
  <si>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</si>
  <si>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</si>
  <si>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</si>
  <si>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</si>
  <si>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</si>
  <si>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</si>
  <si>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</si>
  <si>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</si>
  <si>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</si>
  <si>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</si>
  <si>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</si>
  <si>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</si>
  <si>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</si>
  <si>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</si>
  <si>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</si>
  <si>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</si>
  <si>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</si>
  <si>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</si>
  <si>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</si>
  <si>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</si>
  <si>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</si>
  <si>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</si>
  <si>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</si>
  <si>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</si>
  <si>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</si>
  <si>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</si>
  <si>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</si>
  <si>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</si>
  <si>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</si>
  <si>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</si>
  <si>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</si>
  <si>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</si>
  <si>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</si>
  <si>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</si>
  <si>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</si>
  <si>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</si>
  <si>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</si>
  <si>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</si>
  <si>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</si>
  <si>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</si>
  <si>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</si>
  <si>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</si>
  <si>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</si>
  <si>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</si>
  <si>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</si>
  <si>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</si>
  <si>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</si>
  <si>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</si>
  <si>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</si>
  <si>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</si>
  <si>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</si>
  <si>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</si>
  <si>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</si>
  <si>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</si>
  <si>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</si>
  <si>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</si>
  <si>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</si>
  <si>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</si>
  <si>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</si>
  <si>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</si>
  <si>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</si>
  <si>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</si>
  <si>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</si>
  <si>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</si>
  <si>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</si>
  <si>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</si>
  <si>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</si>
  <si>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</si>
  <si>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</si>
  <si>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</si>
  <si>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</si>
  <si>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</si>
  <si>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</si>
  <si>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</si>
  <si>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</si>
  <si>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</si>
  <si>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</si>
  <si>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</si>
  <si>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</si>
  <si>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</si>
  <si>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</si>
  <si>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</si>
  <si>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</si>
  <si>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</si>
  <si>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</si>
  <si>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</si>
  <si>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</si>
  <si>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</si>
  <si>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</si>
  <si>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</si>
  <si>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</si>
  <si>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</si>
  <si>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</si>
  <si>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</si>
  <si>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</si>
  <si>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</si>
  <si>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</si>
  <si>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</si>
  <si>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</si>
  <si>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</si>
  <si>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</si>
  <si>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</si>
  <si>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</si>
  <si>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</si>
  <si>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</si>
  <si>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</si>
  <si>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</si>
  <si>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</si>
  <si>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</si>
  <si>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</si>
  <si>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</si>
  <si>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</si>
  <si>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</si>
  <si>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</si>
  <si>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</si>
  <si>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</si>
  <si>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</si>
  <si>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</si>
  <si>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</si>
  <si>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</si>
  <si>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</si>
  <si>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</si>
  <si>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</si>
  <si>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</si>
  <si>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</si>
  <si>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</si>
  <si>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</si>
  <si>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</si>
  <si>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</si>
  <si>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</si>
  <si>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</si>
  <si>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</si>
  <si>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</si>
  <si>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</si>
  <si>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</si>
  <si>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</si>
  <si>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</si>
  <si>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</si>
  <si>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</si>
  <si>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</si>
  <si>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</si>
  <si>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</si>
  <si>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</si>
  <si>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</si>
  <si>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</si>
  <si>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</si>
  <si>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</si>
  <si>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</si>
  <si>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</si>
  <si>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</si>
  <si>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</si>
  <si>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</si>
  <si>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</si>
  <si>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</si>
  <si>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</si>
  <si>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</si>
  <si>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</si>
  <si>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</si>
  <si>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</si>
  <si>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</si>
  <si>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</si>
  <si>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</si>
  <si>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</si>
  <si>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</si>
  <si>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</si>
  <si>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</si>
  <si>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</si>
  <si>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</si>
  <si>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</si>
  <si>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</si>
  <si>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</si>
  <si>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</si>
  <si>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</si>
  <si>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</si>
  <si>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</si>
  <si>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</si>
  <si>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</si>
  <si>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</si>
  <si>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</si>
  <si>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</si>
  <si>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</si>
  <si>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</si>
  <si>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</si>
  <si>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</si>
  <si>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</si>
  <si>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</si>
  <si>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</si>
  <si>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</si>
  <si>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</si>
  <si>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</si>
  <si>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</si>
  <si>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</si>
  <si>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</si>
  <si>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</si>
  <si>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</si>
  <si>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</si>
  <si>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</si>
  <si>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</si>
  <si>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</si>
  <si>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</si>
  <si>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</si>
  <si>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</si>
  <si>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</si>
  <si>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</si>
  <si>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</si>
  <si>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</si>
  <si>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</si>
  <si>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</si>
  <si>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</si>
  <si>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</si>
  <si>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</si>
  <si>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</si>
  <si>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</si>
  <si>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</si>
  <si>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</si>
  <si>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</si>
  <si>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</si>
  <si>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</si>
  <si>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</si>
  <si>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</si>
  <si>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</si>
  <si>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</si>
  <si>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</si>
  <si>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</si>
  <si>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</si>
  <si>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</si>
  <si>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</si>
  <si>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</si>
  <si>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</si>
  <si>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</si>
  <si>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</si>
  <si>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</si>
  <si>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</si>
  <si>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</si>
  <si>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</si>
  <si>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</si>
  <si>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</si>
  <si>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</si>
  <si>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</si>
  <si>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</si>
  <si>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</si>
  <si>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</si>
  <si>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</si>
  <si>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</si>
  <si>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</si>
  <si>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</si>
  <si>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</si>
  <si>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</si>
  <si>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</si>
  <si>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</si>
  <si>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</si>
  <si>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</si>
  <si>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</si>
  <si>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</si>
  <si>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</si>
  <si>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</si>
  <si>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</si>
  <si>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</si>
  <si>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</si>
  <si>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</si>
  <si>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</si>
  <si>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</si>
  <si>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</si>
  <si>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</si>
  <si>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</si>
  <si>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</si>
  <si>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</si>
  <si>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</si>
  <si>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</si>
  <si>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</si>
  <si>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</si>
  <si>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</si>
  <si>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</si>
  <si>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</si>
  <si>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</si>
  <si>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</si>
  <si>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</si>
  <si>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</si>
  <si>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</si>
  <si>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</si>
  <si>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</si>
  <si>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</si>
  <si>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</si>
  <si>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</si>
  <si>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</si>
  <si>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</si>
  <si>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</si>
  <si>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</si>
  <si>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</si>
  <si>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</si>
  <si>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</si>
  <si>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</si>
  <si>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</si>
  <si>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</si>
  <si>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</si>
  <si>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</si>
  <si>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</si>
  <si>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</si>
  <si>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</si>
  <si>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</si>
  <si>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</si>
  <si>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</si>
  <si>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</si>
  <si>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</si>
  <si>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</si>
  <si>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</si>
  <si>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</si>
  <si>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</si>
  <si>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</si>
  <si>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</si>
  <si>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</si>
  <si>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</si>
  <si>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</si>
  <si>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</si>
  <si>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</si>
  <si>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</si>
  <si>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</si>
  <si>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</si>
  <si>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</si>
  <si>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</si>
  <si>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</si>
  <si>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</si>
  <si>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</si>
  <si>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</si>
  <si>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</si>
  <si>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</si>
  <si>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</si>
  <si>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</si>
  <si>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</si>
  <si>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</si>
  <si>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</si>
  <si>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</si>
  <si>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</si>
  <si>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</si>
  <si>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</si>
  <si>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</si>
  <si>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</si>
  <si>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</si>
  <si>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</si>
  <si>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</si>
  <si>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</si>
  <si>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</si>
  <si>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</si>
  <si>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</si>
  <si>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</si>
  <si>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</si>
  <si>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</si>
  <si>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</si>
  <si>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</si>
  <si>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</si>
  <si>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</si>
  <si>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</si>
  <si>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</si>
  <si>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</si>
  <si>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</si>
  <si>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</si>
  <si>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</si>
  <si>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</si>
  <si>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</si>
  <si>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</si>
  <si>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</si>
  <si>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</si>
  <si>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</si>
  <si>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</si>
  <si>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</si>
  <si>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</si>
  <si>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</si>
  <si>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</si>
  <si>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</si>
  <si>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</si>
  <si>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</si>
  <si>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</si>
  <si>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</si>
  <si>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</si>
  <si>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</si>
  <si>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</si>
  <si>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</si>
  <si>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</si>
  <si>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</si>
  <si>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</si>
  <si>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</si>
  <si>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</si>
  <si>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</si>
  <si>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</si>
  <si>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</si>
  <si>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</si>
  <si>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</si>
  <si>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</si>
  <si>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</si>
  <si>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</si>
  <si>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</si>
  <si>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</si>
  <si>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</si>
  <si>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</si>
  <si>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</si>
  <si>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</si>
  <si>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</si>
  <si>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</si>
  <si>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</si>
  <si>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</si>
  <si>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</si>
  <si>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</si>
  <si>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</si>
  <si>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</si>
  <si>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</si>
  <si>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</si>
  <si>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</si>
  <si>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</si>
  <si>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</si>
  <si>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</si>
  <si>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</si>
  <si>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</si>
  <si>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</si>
  <si>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</si>
  <si>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</si>
  <si>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</si>
  <si>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</si>
  <si>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</si>
  <si>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</si>
  <si>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</si>
  <si>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</si>
  <si>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</si>
  <si>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</si>
  <si>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</si>
  <si>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</si>
  <si>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</si>
  <si>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</si>
  <si>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</si>
  <si>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</si>
  <si>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</si>
  <si>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</si>
  <si>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</si>
  <si>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</si>
  <si>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</si>
  <si>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</si>
  <si>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</si>
  <si>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</si>
  <si>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</si>
  <si>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</si>
  <si>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</si>
  <si>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</si>
  <si>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</si>
  <si>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</si>
  <si>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</si>
  <si>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</si>
  <si>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</si>
  <si>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</si>
  <si>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</si>
  <si>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</si>
  <si>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</si>
  <si>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</si>
  <si>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</si>
  <si>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</si>
  <si>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</si>
  <si>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</si>
  <si>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</si>
  <si>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</si>
  <si>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</si>
  <si>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</si>
  <si>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</si>
  <si>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</si>
  <si>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</si>
  <si>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</si>
  <si>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</si>
  <si>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</si>
  <si>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</si>
  <si>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</si>
  <si>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</si>
  <si>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</si>
  <si>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</si>
  <si>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</si>
  <si>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</si>
  <si>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</si>
  <si>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</si>
  <si>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</si>
  <si>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</si>
  <si>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</si>
  <si>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</si>
  <si>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</si>
  <si>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</si>
  <si>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</si>
  <si>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</si>
  <si>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</si>
  <si>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</si>
  <si>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</si>
  <si>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</si>
  <si>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</si>
  <si>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</si>
  <si>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</si>
  <si>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</si>
  <si>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</si>
  <si>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</si>
  <si>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</si>
  <si>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</si>
  <si>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</si>
  <si>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</si>
  <si>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</si>
  <si>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</si>
  <si>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</si>
  <si>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</si>
  <si>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</si>
  <si>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</si>
  <si>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</si>
  <si>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</si>
  <si>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</si>
  <si>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</si>
  <si>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</si>
  <si>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</si>
  <si>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</si>
  <si>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</si>
  <si>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</si>
  <si>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</si>
  <si>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</si>
  <si>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</si>
  <si>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</si>
  <si>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</si>
  <si>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</si>
  <si>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</si>
  <si>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</si>
  <si>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</si>
  <si>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</si>
  <si>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</si>
  <si>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</si>
  <si>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</si>
  <si>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</si>
  <si>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</si>
  <si>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</si>
  <si>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</si>
  <si>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</si>
  <si>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</si>
  <si>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</si>
  <si>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</si>
  <si>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</si>
  <si>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</si>
  <si>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</si>
  <si>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</si>
  <si>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</si>
  <si>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</si>
  <si>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</si>
  <si>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</si>
  <si>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</si>
  <si>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</si>
  <si>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</si>
  <si>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</si>
  <si>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</si>
  <si>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</si>
  <si>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</si>
  <si>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</si>
  <si>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</si>
  <si>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</si>
  <si>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</si>
  <si>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</si>
  <si>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</si>
  <si>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</si>
  <si>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</si>
  <si>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</si>
  <si>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</si>
  <si>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</si>
  <si>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</si>
  <si>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</si>
  <si>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</si>
  <si>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</si>
  <si>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</si>
  <si>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</si>
  <si>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</si>
  <si>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</si>
  <si>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</si>
  <si>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</si>
  <si>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</si>
  <si>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</si>
  <si>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</si>
  <si>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</si>
  <si>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</si>
  <si>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</si>
  <si>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</si>
  <si>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</si>
  <si>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</si>
  <si>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</si>
  <si>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</si>
  <si>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</si>
  <si>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</si>
  <si>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</si>
  <si>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</si>
  <si>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</si>
  <si>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</si>
  <si>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</si>
  <si>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</si>
  <si>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</si>
  <si>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</si>
  <si>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</si>
  <si>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</si>
  <si>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</si>
  <si>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</si>
  <si>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</si>
  <si>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</si>
  <si>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</si>
  <si>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</si>
  <si>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</si>
  <si>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</si>
  <si>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</si>
  <si>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</si>
  <si>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</si>
  <si>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</si>
  <si>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</si>
  <si>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</si>
  <si>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</si>
  <si>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</si>
  <si>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</si>
  <si>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</si>
  <si>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</si>
  <si>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</si>
  <si>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</si>
  <si>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</si>
  <si>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</si>
  <si>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</si>
  <si>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</si>
  <si>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</si>
  <si>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</si>
  <si>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</si>
  <si>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</si>
  <si>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</si>
  <si>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</si>
  <si>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</si>
  <si>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</si>
  <si>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</si>
  <si>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</si>
  <si>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</si>
  <si>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</si>
  <si>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</si>
  <si>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</si>
  <si>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</si>
  <si>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</si>
  <si>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</si>
  <si>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</si>
  <si>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</si>
  <si>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</si>
  <si>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</si>
  <si>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</si>
  <si>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</si>
  <si>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</si>
  <si>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</si>
  <si>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</si>
  <si>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</si>
  <si>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</si>
  <si>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</si>
  <si>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</si>
  <si>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</si>
  <si>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</si>
  <si>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</si>
  <si>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</si>
  <si>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</si>
  <si>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</si>
  <si>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</si>
  <si>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</si>
  <si>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</si>
  <si>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</si>
  <si>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</si>
  <si>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</si>
  <si>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</si>
  <si>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</si>
  <si>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</si>
  <si>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</si>
  <si>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</si>
  <si>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</si>
  <si>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</si>
  <si>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</si>
  <si>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</si>
  <si>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</si>
  <si>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</si>
  <si>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</si>
  <si>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</si>
  <si>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</si>
  <si>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</si>
  <si>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</si>
  <si>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</si>
  <si>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</si>
  <si>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</si>
  <si>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</si>
  <si>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</si>
  <si>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</si>
  <si>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</si>
  <si>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</si>
  <si>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</si>
  <si>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</si>
  <si>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</si>
  <si>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</si>
  <si>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</si>
  <si>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</si>
  <si>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</si>
  <si>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</si>
  <si>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</si>
  <si>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</si>
  <si>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</si>
  <si>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</si>
  <si>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</si>
  <si>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</si>
  <si>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</si>
  <si>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</si>
  <si>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</si>
  <si>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</si>
  <si>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</si>
  <si>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</si>
  <si>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</si>
  <si>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</si>
  <si>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</si>
  <si>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</si>
  <si>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</si>
  <si>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</si>
  <si>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</si>
  <si>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</si>
  <si>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</si>
  <si>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</si>
  <si>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</si>
  <si>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</si>
  <si>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</si>
  <si>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</si>
  <si>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</si>
  <si>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</si>
  <si>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</si>
  <si>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</si>
  <si>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</si>
  <si>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</si>
  <si>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</si>
  <si>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</si>
  <si>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</si>
  <si>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</si>
  <si>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</si>
  <si>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</si>
  <si>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</si>
  <si>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</si>
  <si>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</si>
  <si>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</si>
  <si>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</si>
  <si>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</si>
  <si>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</si>
  <si>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</si>
  <si>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</si>
  <si>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</si>
  <si>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</si>
  <si>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</si>
  <si>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</si>
  <si>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</si>
  <si>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</si>
  <si>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</si>
  <si>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</si>
  <si>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</si>
  <si>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</si>
  <si>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</si>
  <si>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</si>
  <si>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</si>
  <si>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</si>
  <si>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</si>
  <si>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</si>
  <si>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</si>
  <si>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</si>
  <si>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</si>
  <si>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</si>
  <si>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</si>
  <si>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</si>
  <si>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</si>
  <si>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</si>
  <si>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</si>
  <si>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</si>
  <si>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</si>
  <si>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</si>
  <si>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</si>
  <si>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</si>
  <si>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</si>
  <si>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</si>
  <si>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</si>
  <si>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</si>
  <si>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</si>
  <si>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</si>
  <si>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</si>
  <si>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</si>
  <si>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</si>
  <si>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</si>
  <si>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</si>
  <si>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</si>
  <si>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</si>
  <si>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</si>
  <si>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</si>
  <si>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</si>
  <si>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</si>
  <si>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</si>
  <si>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</si>
  <si>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</si>
  <si>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</si>
  <si>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</si>
  <si>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</si>
  <si>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</si>
  <si>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</si>
  <si>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</si>
  <si>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</si>
  <si>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</si>
  <si>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</si>
  <si>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</si>
  <si>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</si>
  <si>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</si>
  <si>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</si>
  <si>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</si>
  <si>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</si>
  <si>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</si>
  <si>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</si>
  <si>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</si>
  <si>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</si>
  <si>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</si>
  <si>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</si>
  <si>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</si>
  <si>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</si>
  <si>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</si>
  <si>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</si>
  <si>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</si>
  <si>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</si>
  <si>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</si>
  <si>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</si>
  <si>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</si>
  <si>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</si>
  <si>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</si>
  <si>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</si>
  <si>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</si>
  <si>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</si>
  <si>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</si>
  <si>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</si>
  <si>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</si>
  <si>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</si>
  <si>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</si>
  <si>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</si>
  <si>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</si>
  <si>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</si>
  <si>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</si>
  <si>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</si>
  <si>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</si>
  <si>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</si>
  <si>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</si>
  <si>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</si>
  <si>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</si>
  <si>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</si>
  <si>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</si>
  <si>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</si>
  <si>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</si>
  <si>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</si>
  <si>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</si>
  <si>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</si>
  <si>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</si>
  <si>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</si>
  <si>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</si>
  <si>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</si>
  <si>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</si>
  <si>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</si>
  <si>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</si>
  <si>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</si>
  <si>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</si>
  <si>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</si>
  <si>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</si>
  <si>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</si>
  <si>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</si>
  <si>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</si>
  <si>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</si>
  <si>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</si>
  <si>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</si>
  <si>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</si>
  <si>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</si>
  <si>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</si>
  <si>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</si>
  <si>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</si>
  <si>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</si>
  <si>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</si>
  <si>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</si>
  <si>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</si>
  <si>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</si>
  <si>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</si>
  <si>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</si>
  <si>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</si>
  <si>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</si>
  <si>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</si>
  <si>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</si>
  <si>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</si>
  <si>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</si>
  <si>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</si>
  <si>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</si>
  <si>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</si>
  <si>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</si>
  <si>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</si>
  <si>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</si>
  <si>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</si>
  <si>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</si>
  <si>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</si>
  <si>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</si>
  <si>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</si>
  <si>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</si>
  <si>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</si>
  <si>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</si>
  <si>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</si>
  <si>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</si>
  <si>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</si>
  <si>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</si>
  <si>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</si>
  <si>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</si>
  <si>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</si>
  <si>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</si>
  <si>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</si>
  <si>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</si>
  <si>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</si>
  <si>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</si>
  <si>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</si>
  <si>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</si>
  <si>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</si>
  <si>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</si>
  <si>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</si>
  <si>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</si>
  <si>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</si>
  <si>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</si>
  <si>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</si>
  <si>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</si>
  <si>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</si>
  <si>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</si>
  <si>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</si>
  <si>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</si>
  <si>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</si>
  <si>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</si>
  <si>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</si>
  <si>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</si>
  <si>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</si>
  <si>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</si>
  <si>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</si>
  <si>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</si>
  <si>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</si>
  <si>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</si>
  <si>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</si>
  <si>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</si>
  <si>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</si>
  <si>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</si>
  <si>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</si>
  <si>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</si>
  <si>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</si>
  <si>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</si>
  <si>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</si>
  <si>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</si>
  <si>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</si>
  <si>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</si>
  <si>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</si>
  <si>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</si>
  <si>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</si>
  <si>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</si>
  <si>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</si>
  <si>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</si>
  <si>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</si>
  <si>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</si>
  <si>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</si>
  <si>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</si>
  <si>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</si>
  <si>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</si>
  <si>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</si>
  <si>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</si>
  <si>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</si>
  <si>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</si>
  <si>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</si>
  <si>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</si>
  <si>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</si>
  <si>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</si>
  <si>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</si>
  <si>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</si>
  <si>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</si>
  <si>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</si>
  <si>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</si>
  <si>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</si>
  <si>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</si>
  <si>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</si>
  <si>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</si>
  <si>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</si>
  <si>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</si>
  <si>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</si>
  <si>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</si>
  <si>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</si>
  <si>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</si>
  <si>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</si>
  <si>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</si>
  <si>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</si>
  <si>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</si>
  <si>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</si>
  <si>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</si>
  <si>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</si>
  <si>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</si>
  <si>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</si>
  <si>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</si>
  <si>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</si>
  <si>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</si>
  <si>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</si>
  <si>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</si>
  <si>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</si>
  <si>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</si>
  <si>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</si>
  <si>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</si>
  <si>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</si>
  <si>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</si>
  <si>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</si>
  <si>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</si>
  <si>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</si>
  <si>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</si>
  <si>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</si>
  <si>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</si>
  <si>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</si>
  <si>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</si>
  <si>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</si>
  <si>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</si>
  <si>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</si>
  <si>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</si>
  <si>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</si>
  <si>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</si>
  <si>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</si>
  <si>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</si>
  <si>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</si>
  <si>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</si>
  <si>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</si>
  <si>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</si>
  <si>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</si>
  <si>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</si>
  <si>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</si>
  <si>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</si>
  <si>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</si>
  <si>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</si>
  <si>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</si>
  <si>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</si>
  <si>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</si>
  <si>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</si>
  <si>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</si>
  <si>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</si>
  <si>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</si>
  <si>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</si>
  <si>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</si>
  <si>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</si>
  <si>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</si>
  <si>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</si>
  <si>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</si>
  <si>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</si>
  <si>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</si>
  <si>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</si>
  <si>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</si>
  <si>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</si>
  <si>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</si>
  <si>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</si>
  <si>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</si>
  <si>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</si>
  <si>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</si>
  <si>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</si>
  <si>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</si>
  <si>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</si>
  <si>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</si>
  <si>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</si>
  <si>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</si>
  <si>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</si>
  <si>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</si>
  <si>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</si>
  <si>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</si>
  <si>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</si>
  <si>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</si>
  <si>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</si>
  <si>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</si>
  <si>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</si>
  <si>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</si>
  <si>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</si>
  <si>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</si>
  <si>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</si>
  <si>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</si>
  <si>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</si>
  <si>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</si>
  <si>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</si>
  <si>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</si>
  <si>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</si>
  <si>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</si>
  <si>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</si>
  <si>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</si>
  <si>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</si>
  <si>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</si>
  <si>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</si>
  <si>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</si>
  <si>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</si>
  <si>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</si>
  <si>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</si>
  <si>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</si>
  <si>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</si>
  <si>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</si>
  <si>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</si>
  <si>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</si>
  <si>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</si>
  <si>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</si>
  <si>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</si>
  <si>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</si>
  <si>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</si>
  <si>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</si>
  <si>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</si>
  <si>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</si>
  <si>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</si>
  <si>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</si>
  <si>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</si>
  <si>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</si>
  <si>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</si>
  <si>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</si>
  <si>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</si>
  <si>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</si>
  <si>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</si>
  <si>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</si>
  <si>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</si>
  <si>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</si>
  <si>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</si>
  <si>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</si>
  <si>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</si>
  <si>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</si>
  <si>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</si>
  <si>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</si>
  <si>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</si>
  <si>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</si>
  <si>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</si>
  <si>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</si>
  <si>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</si>
  <si>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</si>
  <si>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</si>
  <si>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</si>
  <si>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</si>
  <si>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</si>
  <si>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</si>
  <si>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</si>
  <si>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</si>
  <si>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</si>
  <si>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</si>
  <si>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</si>
  <si>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</si>
  <si>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</si>
  <si>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</si>
  <si>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</si>
  <si>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</si>
  <si>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</si>
  <si>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</si>
  <si>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</si>
  <si>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</si>
  <si>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</si>
  <si>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</si>
  <si>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</si>
  <si>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</si>
  <si>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</si>
  <si>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</si>
  <si>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</si>
  <si>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</si>
  <si>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</si>
  <si>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</si>
  <si>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</si>
  <si>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</si>
  <si>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</si>
  <si>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</si>
  <si>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</si>
  <si>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</si>
  <si>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</si>
  <si>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</si>
  <si>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</si>
  <si>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</si>
  <si>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</si>
  <si>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</si>
  <si>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</si>
  <si>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</si>
  <si>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</si>
  <si>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</si>
  <si>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</si>
  <si>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</si>
  <si>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</si>
  <si>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</si>
  <si>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</si>
  <si>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</si>
  <si>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</si>
  <si>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</si>
  <si>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</si>
  <si>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</si>
  <si>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</si>
  <si>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</si>
  <si>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</si>
  <si>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</si>
  <si>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</si>
  <si>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</si>
  <si>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</si>
  <si>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</si>
  <si>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</si>
  <si>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</si>
  <si>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</si>
  <si>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</si>
  <si>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</si>
  <si>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</si>
  <si>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</si>
  <si>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</si>
  <si>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</si>
  <si>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</si>
  <si>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</si>
  <si>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</si>
  <si>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</si>
  <si>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</si>
  <si>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</si>
  <si>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</si>
  <si>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</si>
  <si>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</si>
  <si>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</si>
  <si>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</si>
  <si>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</si>
  <si>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</si>
  <si>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</si>
  <si>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</si>
  <si>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</si>
  <si>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</si>
  <si>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</si>
  <si>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</si>
  <si>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</si>
  <si>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</si>
  <si>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</si>
  <si>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</si>
  <si>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</si>
  <si>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</si>
  <si>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</si>
  <si>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</si>
  <si>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</si>
  <si>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</si>
  <si>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</si>
  <si>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</si>
  <si>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</si>
  <si>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</si>
  <si>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</si>
  <si>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</si>
  <si>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</si>
  <si>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</si>
  <si>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</si>
  <si>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</si>
  <si>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</si>
  <si>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</si>
  <si>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</si>
  <si>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</si>
  <si>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</si>
  <si>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</si>
  <si>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</si>
  <si>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</si>
  <si>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</si>
  <si>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</si>
  <si>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</si>
  <si>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</si>
  <si>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</si>
  <si>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</si>
  <si>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</si>
  <si>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</si>
  <si>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</si>
  <si>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</si>
  <si>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</si>
  <si>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</si>
  <si>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</si>
  <si>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</si>
  <si>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</si>
  <si>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</si>
  <si>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</si>
  <si>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</si>
  <si>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</si>
  <si>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</si>
  <si>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</si>
  <si>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</si>
  <si>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</si>
  <si>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</si>
  <si>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</si>
  <si>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</si>
  <si>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</si>
  <si>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</si>
  <si>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</si>
  <si>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</si>
  <si>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</si>
  <si>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</si>
  <si>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</si>
  <si>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</si>
  <si>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</si>
  <si>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</si>
  <si>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</si>
  <si>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</si>
  <si>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</si>
  <si>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</si>
  <si>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</si>
  <si>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</si>
  <si>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</si>
  <si>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</si>
  <si>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</si>
  <si>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</si>
  <si>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</si>
  <si>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</si>
  <si>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</si>
  <si>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</si>
  <si>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</si>
  <si>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</si>
  <si>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</si>
  <si>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</si>
  <si>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</si>
  <si>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</si>
  <si>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</si>
  <si>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</si>
  <si>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</si>
  <si>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</si>
  <si>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</si>
  <si>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</si>
  <si>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</si>
  <si>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</si>
  <si>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</si>
  <si>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</si>
  <si>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</si>
  <si>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</si>
  <si>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</si>
  <si>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</si>
  <si>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</si>
  <si>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</si>
  <si>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</si>
  <si>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</si>
  <si>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</si>
  <si>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</si>
  <si>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</si>
  <si>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</si>
  <si>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</si>
  <si>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</si>
  <si>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</si>
  <si>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</si>
  <si>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</si>
  <si>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</si>
  <si>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</si>
  <si>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</si>
  <si>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</si>
  <si>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</si>
  <si>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</si>
  <si>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</si>
  <si>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</si>
  <si>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</si>
  <si>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</si>
  <si>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</si>
  <si>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</si>
  <si>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</si>
  <si>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</si>
  <si>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</si>
  <si>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</si>
  <si>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</si>
  <si>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</si>
  <si>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</si>
  <si>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</si>
  <si>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</si>
  <si>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</si>
  <si>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</si>
  <si>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</si>
  <si>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</si>
  <si>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</si>
  <si>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</si>
  <si>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</si>
  <si>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</si>
  <si>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</si>
  <si>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</si>
  <si>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</si>
  <si>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</si>
  <si>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</si>
  <si>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</si>
  <si>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</si>
  <si>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</si>
  <si>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</si>
  <si>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</si>
  <si>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</si>
  <si>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</si>
  <si>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</si>
  <si>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</si>
  <si>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</si>
  <si>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</si>
  <si>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</si>
  <si>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</si>
  <si>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</si>
  <si>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</si>
  <si>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</si>
  <si>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</si>
  <si>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</si>
  <si>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</si>
  <si>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</si>
  <si>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</si>
  <si>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</si>
  <si>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</si>
  <si>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</si>
  <si>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</si>
  <si>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</si>
  <si>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</si>
  <si>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</si>
  <si>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</si>
  <si>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</si>
  <si>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</si>
  <si>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</si>
  <si>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</si>
  <si>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</si>
  <si>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</si>
  <si>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</si>
  <si>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</si>
  <si>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</si>
  <si>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</si>
  <si>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</si>
  <si>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</si>
  <si>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</si>
  <si>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</si>
  <si>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</si>
  <si>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</si>
  <si>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</si>
  <si>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</si>
  <si>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</si>
  <si>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</si>
  <si>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</si>
  <si>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</si>
  <si>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</si>
  <si>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</si>
  <si>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</si>
  <si>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</si>
  <si>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</si>
  <si>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</si>
  <si>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</si>
  <si>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</si>
  <si>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</si>
  <si>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</si>
  <si>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</si>
  <si>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</si>
  <si>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</si>
  <si>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</si>
  <si>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</si>
  <si>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</si>
  <si>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</si>
  <si>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</si>
  <si>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</si>
  <si>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</si>
  <si>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</si>
  <si>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</si>
  <si>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</si>
  <si>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</si>
  <si>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</si>
  <si>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</si>
  <si>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</si>
  <si>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</si>
  <si>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</si>
  <si>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</si>
  <si>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</si>
  <si>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</si>
  <si>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</si>
  <si>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</si>
  <si>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</si>
  <si>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</si>
  <si>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</si>
  <si>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</si>
  <si>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</si>
  <si>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</si>
  <si>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</si>
  <si>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</si>
  <si>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</si>
  <si>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</si>
  <si>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</si>
  <si>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</si>
  <si>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</si>
  <si>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</si>
  <si>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</si>
  <si>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</si>
  <si>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</si>
  <si>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</si>
  <si>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</si>
  <si>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</si>
  <si>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</si>
  <si>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</si>
  <si>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</si>
  <si>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</si>
  <si>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</si>
  <si>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</si>
  <si>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</si>
  <si>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</si>
  <si>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</si>
  <si>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</si>
  <si>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</si>
  <si>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</si>
  <si>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</si>
  <si>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</si>
  <si>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</si>
  <si>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</si>
  <si>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</si>
  <si>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</si>
  <si>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</si>
  <si>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</si>
  <si>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</si>
  <si>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</si>
  <si>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</si>
  <si>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</si>
  <si>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</si>
  <si>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</si>
  <si>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</si>
  <si>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</si>
  <si>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</si>
  <si>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</si>
  <si>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</si>
  <si>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</si>
  <si>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</si>
  <si>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</si>
  <si>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</si>
  <si>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</si>
  <si>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</si>
  <si>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</si>
  <si>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</si>
  <si>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</si>
  <si>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</si>
  <si>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</si>
  <si>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</si>
  <si>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</si>
  <si>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</si>
  <si>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</si>
  <si>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</si>
  <si>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</si>
  <si>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</si>
  <si>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</si>
  <si>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</si>
  <si>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</si>
  <si>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</si>
  <si>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</si>
  <si>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</si>
  <si>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</si>
  <si>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</si>
  <si>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</si>
  <si>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</si>
  <si>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</si>
  <si>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</si>
  <si>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</si>
  <si>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</si>
  <si>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</si>
  <si>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</si>
  <si>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</si>
  <si>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</si>
  <si>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</si>
  <si>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</si>
  <si>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</si>
  <si>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</si>
  <si>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</si>
  <si>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</si>
  <si>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</si>
  <si>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</si>
  <si>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</si>
  <si>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</si>
  <si>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</si>
  <si>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</si>
  <si>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</si>
  <si>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</si>
  <si>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</si>
  <si>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</si>
  <si>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</si>
  <si>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</si>
  <si>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</si>
  <si>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</si>
  <si>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</si>
  <si>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</si>
  <si>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</si>
  <si>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</si>
  <si>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</si>
  <si>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</si>
  <si>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</si>
  <si>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</si>
  <si>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</si>
  <si>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</si>
  <si>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</si>
  <si>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</si>
  <si>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</si>
  <si>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</si>
  <si>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</si>
  <si>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</si>
  <si>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</si>
  <si>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</si>
  <si>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</si>
  <si>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</si>
  <si>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</si>
  <si>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</si>
  <si>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</si>
  <si>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</si>
  <si>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</si>
  <si>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</si>
  <si>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</si>
  <si>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</si>
  <si>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</si>
  <si>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</si>
  <si>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</si>
  <si>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</si>
  <si>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</si>
  <si>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</si>
  <si>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</si>
  <si>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</si>
  <si>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</si>
  <si>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</si>
  <si>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</si>
  <si>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</si>
  <si>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</si>
  <si>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</si>
  <si>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</si>
  <si>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</si>
  <si>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</si>
  <si>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</si>
  <si>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</si>
  <si>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</si>
  <si>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</si>
  <si>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</si>
  <si>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</si>
  <si>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</si>
  <si>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</si>
  <si>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</si>
  <si>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</si>
  <si>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</si>
  <si>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</si>
  <si>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</si>
  <si>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</si>
  <si>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</si>
  <si>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</si>
  <si>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</si>
  <si>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</si>
  <si>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</si>
  <si>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</si>
  <si>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</si>
  <si>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</si>
  <si>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</si>
  <si>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</si>
  <si>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</si>
  <si>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</si>
  <si>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</si>
  <si>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</si>
  <si>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</si>
  <si>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</si>
  <si>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</si>
  <si>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</si>
  <si>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</si>
  <si>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</si>
  <si>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</si>
  <si>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</si>
  <si>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</si>
  <si>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</si>
  <si>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</si>
  <si>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</si>
  <si>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</si>
  <si>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</si>
  <si>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</si>
  <si>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</si>
  <si>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</si>
  <si>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</si>
  <si>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</si>
  <si>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</si>
  <si>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</si>
  <si>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</si>
  <si>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</si>
  <si>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</si>
  <si>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</si>
  <si>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</si>
  <si>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</si>
  <si>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</si>
  <si>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</si>
  <si>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</si>
  <si>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</si>
  <si>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</si>
  <si>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</si>
  <si>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</si>
  <si>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</si>
  <si>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</si>
  <si>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</si>
  <si>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</si>
  <si>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</si>
  <si>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</si>
  <si>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</si>
  <si>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</si>
  <si>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</si>
  <si>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</si>
  <si>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</si>
  <si>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</si>
  <si>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</si>
  <si>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</si>
  <si>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</si>
  <si>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</si>
  <si>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</si>
  <si>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</si>
  <si>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</si>
  <si>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</si>
  <si>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</si>
  <si>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</si>
  <si>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</si>
  <si>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</si>
  <si>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</si>
  <si>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</si>
  <si>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</si>
  <si>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</si>
  <si>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</si>
  <si>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</si>
  <si>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</si>
  <si>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</si>
  <si>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</si>
  <si>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</si>
  <si>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</si>
  <si>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</si>
  <si>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</si>
  <si>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</si>
  <si>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</si>
  <si>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</si>
  <si>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</si>
  <si>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</si>
  <si>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</si>
  <si>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</si>
  <si>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</si>
  <si>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</si>
  <si>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</si>
  <si>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</si>
  <si>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</si>
  <si>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</si>
  <si>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</si>
  <si>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</si>
  <si>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</si>
  <si>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</si>
  <si>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</si>
  <si>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</si>
  <si>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</si>
  <si>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</si>
  <si>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</si>
  <si>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</si>
  <si>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</si>
  <si>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</si>
  <si>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</si>
  <si>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</si>
  <si>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</si>
  <si>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</si>
  <si>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</si>
  <si>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</si>
  <si>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</si>
  <si>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</si>
  <si>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</si>
  <si>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</si>
  <si>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</si>
  <si>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</si>
  <si>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</si>
  <si>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</si>
  <si>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</si>
  <si>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</si>
  <si>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</si>
  <si>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</si>
  <si>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</si>
  <si>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</si>
  <si>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</si>
  <si>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</si>
  <si>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</si>
  <si>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</si>
  <si>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</si>
  <si>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</si>
  <si>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</si>
  <si>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</si>
  <si>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</si>
  <si>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</si>
  <si>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</si>
  <si>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</si>
  <si>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</si>
  <si>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</si>
  <si>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</si>
  <si>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</si>
  <si>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</si>
  <si>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</si>
  <si>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</si>
  <si>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</si>
  <si>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</si>
  <si>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</si>
  <si>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</si>
  <si>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</si>
  <si>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</si>
  <si>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</si>
  <si>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</si>
  <si>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</si>
  <si>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</si>
  <si>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</si>
  <si>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</si>
  <si>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</si>
  <si>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</si>
  <si>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</si>
  <si>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</si>
  <si>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</si>
  <si>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</si>
  <si>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</si>
  <si>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</si>
  <si>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</si>
  <si>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</si>
  <si>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</si>
  <si>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</si>
  <si>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</si>
  <si>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</si>
  <si>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</si>
  <si>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</si>
  <si>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</si>
  <si>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</si>
  <si>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</si>
  <si>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</si>
  <si>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</si>
  <si>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</si>
  <si>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</si>
  <si>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</si>
  <si>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</si>
  <si>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</si>
  <si>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</si>
  <si>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</si>
  <si>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</si>
  <si>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</si>
  <si>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</si>
  <si>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</si>
  <si>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</si>
  <si>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</si>
  <si>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</si>
  <si>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</si>
  <si>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</si>
  <si>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</si>
  <si>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</si>
  <si>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</si>
  <si>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</si>
  <si>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</si>
  <si>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</si>
  <si>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</si>
  <si>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</si>
  <si>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</si>
  <si>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</si>
  <si>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</si>
  <si>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</si>
  <si>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</si>
  <si>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</si>
  <si>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</si>
  <si>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</si>
  <si>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</si>
  <si>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</si>
  <si>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</si>
  <si>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</si>
  <si>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</si>
  <si>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</si>
  <si>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</si>
  <si>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</si>
  <si>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</si>
  <si>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</si>
  <si>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</si>
  <si>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</si>
  <si>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</si>
  <si>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</si>
  <si>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</si>
  <si>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</si>
  <si>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</si>
  <si>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</si>
  <si>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</si>
  <si>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</si>
  <si>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</si>
  <si>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</si>
  <si>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</si>
  <si>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</si>
  <si>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</si>
  <si>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</si>
  <si>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</si>
  <si>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</si>
  <si>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</si>
  <si>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</si>
  <si>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</si>
  <si>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</si>
  <si>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</si>
  <si>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</si>
  <si>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</si>
  <si>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</si>
  <si>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</si>
  <si>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</si>
  <si>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</si>
  <si>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</si>
  <si>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</si>
  <si>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</si>
  <si>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</si>
  <si>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</si>
  <si>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</si>
  <si>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</si>
  <si>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</si>
  <si>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</si>
  <si>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</si>
  <si>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</si>
  <si>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</si>
  <si>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</si>
  <si>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</si>
  <si>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</si>
  <si>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</si>
  <si>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</si>
  <si>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</si>
  <si>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</si>
  <si>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</si>
  <si>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</si>
  <si>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</si>
  <si>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</si>
  <si>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</si>
  <si>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</si>
  <si>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</si>
  <si>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</si>
  <si>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</si>
  <si>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</si>
  <si>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</si>
  <si>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</si>
  <si>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</si>
  <si>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</si>
  <si>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</si>
  <si>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</si>
  <si>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</si>
  <si>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</si>
  <si>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</si>
  <si>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</si>
  <si>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</si>
  <si>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</si>
  <si>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</si>
  <si>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</si>
  <si>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</si>
  <si>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</si>
  <si>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</si>
  <si>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</si>
  <si>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</si>
  <si>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</si>
  <si>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</si>
  <si>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</si>
  <si>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</si>
  <si>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</si>
  <si>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</si>
  <si>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</si>
  <si>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</si>
  <si>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</si>
  <si>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</si>
  <si>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</si>
  <si>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</si>
  <si>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</si>
  <si>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</si>
  <si>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</si>
  <si>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</si>
  <si>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</si>
  <si>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</si>
  <si>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</si>
  <si>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</si>
  <si>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</si>
  <si>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</si>
  <si>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</si>
  <si>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</si>
  <si>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</si>
  <si>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</si>
  <si>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</si>
  <si>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</si>
  <si>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</si>
  <si>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</si>
  <si>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</si>
  <si>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</si>
  <si>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</si>
  <si>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</si>
  <si>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</si>
  <si>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</si>
  <si>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</si>
  <si>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</si>
  <si>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</si>
  <si>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</si>
  <si>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</si>
  <si>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</si>
  <si>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</si>
  <si>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</si>
  <si>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</si>
  <si>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</si>
  <si>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</si>
  <si>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</si>
  <si>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</si>
  <si>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</si>
  <si>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</si>
  <si>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</si>
  <si>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</si>
  <si>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</si>
  <si>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</si>
  <si>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</si>
  <si>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</si>
  <si>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</si>
  <si>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</si>
  <si>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</si>
  <si>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</si>
  <si>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</si>
  <si>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</si>
  <si>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</si>
  <si>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</si>
  <si>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</si>
  <si>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</si>
  <si>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</si>
  <si>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</si>
  <si>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</si>
  <si>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</si>
  <si>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</si>
  <si>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</si>
  <si>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</si>
  <si>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</si>
  <si>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</si>
  <si>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</si>
  <si>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</si>
  <si>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</si>
  <si>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</si>
  <si>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</si>
  <si>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</si>
  <si>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</si>
  <si>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</si>
  <si>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</si>
  <si>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</si>
  <si>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</si>
  <si>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</si>
  <si>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</si>
  <si>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</si>
  <si>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</si>
  <si>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</si>
  <si>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</si>
  <si>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</si>
  <si>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</si>
  <si>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</si>
  <si>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</si>
  <si>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</si>
  <si>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</si>
  <si>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</si>
  <si>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</si>
  <si>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</si>
  <si>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</si>
  <si>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</si>
  <si>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</si>
  <si>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</si>
  <si>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</si>
  <si>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</si>
  <si>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</si>
  <si>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</si>
  <si>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</si>
  <si>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</si>
  <si>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</si>
  <si>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</si>
  <si>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</si>
  <si>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</si>
  <si>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</si>
  <si>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</si>
  <si>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</si>
  <si>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</si>
  <si>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</si>
  <si>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</si>
  <si>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</si>
  <si>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</si>
  <si>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</si>
  <si>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</si>
  <si>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</si>
  <si>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</si>
  <si>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</si>
  <si>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</si>
  <si>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</si>
  <si>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</si>
  <si>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</si>
  <si>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</si>
  <si>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</si>
  <si>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</si>
  <si>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</si>
  <si>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</si>
  <si>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</si>
  <si>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</si>
  <si>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</si>
  <si>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</si>
  <si>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</si>
  <si>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</si>
  <si>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</si>
  <si>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</si>
  <si>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</si>
  <si>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</si>
  <si>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</si>
  <si>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</si>
  <si>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</si>
  <si>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</si>
  <si>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</si>
  <si>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</si>
  <si>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</si>
  <si>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</si>
  <si>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</si>
  <si>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</si>
  <si>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</si>
  <si>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</si>
  <si>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</si>
  <si>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</si>
  <si>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</si>
  <si>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</si>
  <si>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</si>
  <si>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</si>
  <si>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</si>
  <si>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</si>
  <si>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</si>
  <si>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</si>
  <si>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</si>
  <si>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</si>
  <si>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</si>
  <si>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</si>
  <si>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</si>
  <si>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</si>
  <si>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</si>
  <si>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</si>
  <si>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</si>
  <si>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</si>
  <si>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</si>
  <si>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</si>
  <si>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</si>
  <si>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</si>
  <si>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</si>
  <si>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</si>
  <si>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</si>
  <si>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</si>
  <si>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</si>
  <si>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</si>
  <si>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</si>
  <si>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</si>
  <si>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</si>
  <si>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</si>
  <si>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</si>
  <si>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</si>
  <si>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</si>
  <si>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</si>
  <si>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</si>
  <si>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</si>
  <si>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</si>
  <si>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</si>
  <si>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</si>
  <si>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</si>
  <si>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</si>
  <si>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</si>
  <si>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</si>
  <si>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</si>
  <si>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</si>
  <si>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</si>
  <si>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</si>
  <si>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</si>
  <si>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</si>
  <si>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</si>
  <si>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</si>
  <si>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</si>
  <si>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</si>
  <si>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</si>
  <si>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</si>
  <si>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</si>
  <si>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</si>
  <si>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</si>
  <si>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</si>
  <si>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</si>
  <si>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</si>
  <si>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</si>
  <si>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</si>
  <si>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</si>
  <si>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</si>
  <si>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</si>
  <si>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</si>
  <si>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</si>
  <si>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</si>
  <si>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</si>
  <si>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</si>
  <si>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</si>
  <si>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</si>
  <si>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</si>
  <si>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</si>
  <si>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</si>
  <si>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</si>
  <si>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</si>
  <si>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</si>
  <si>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</si>
  <si>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</si>
  <si>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</si>
  <si>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</si>
  <si>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</si>
  <si>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</si>
  <si>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</si>
  <si>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</si>
  <si>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</si>
  <si>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</si>
  <si>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</si>
  <si>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</si>
  <si>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</si>
  <si>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</si>
  <si>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</si>
  <si>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</si>
  <si>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</si>
  <si>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</si>
  <si>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</si>
  <si>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</si>
  <si>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</si>
  <si>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</si>
  <si>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</si>
  <si>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</si>
  <si>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</si>
  <si>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</si>
  <si>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</si>
  <si>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</si>
  <si>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</si>
  <si>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</si>
  <si>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</si>
  <si>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</si>
  <si>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</si>
  <si>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</si>
  <si>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</si>
  <si>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</si>
  <si>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</si>
  <si>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</si>
  <si>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</si>
  <si>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</si>
  <si>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</si>
  <si>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</si>
  <si>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</si>
  <si>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</si>
  <si>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</si>
  <si>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</si>
  <si>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</si>
  <si>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</si>
  <si>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</si>
  <si>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</si>
  <si>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</si>
  <si>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</si>
  <si>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</si>
  <si>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</si>
  <si>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</si>
  <si>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</si>
  <si>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</si>
  <si>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</si>
  <si>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</si>
  <si>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</si>
  <si>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</si>
  <si>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</si>
  <si>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</si>
  <si>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</si>
  <si>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</si>
  <si>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</si>
  <si>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</si>
  <si>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</si>
  <si>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</si>
  <si>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</si>
  <si>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</si>
  <si>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</si>
  <si>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</si>
  <si>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</si>
  <si>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</si>
  <si>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</si>
  <si>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</si>
  <si>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</si>
  <si>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</si>
  <si>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</si>
  <si>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</si>
  <si>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</si>
  <si>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</si>
  <si>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</si>
  <si>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</si>
  <si>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</si>
  <si>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</si>
  <si>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</si>
  <si>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</si>
  <si>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</si>
  <si>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</si>
  <si>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</si>
  <si>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</si>
  <si>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</si>
  <si>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</si>
  <si>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</si>
  <si>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</si>
  <si>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</si>
  <si>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</si>
  <si>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</si>
  <si>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</si>
  <si>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</si>
  <si>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</si>
  <si>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</si>
  <si>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</si>
  <si>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</si>
  <si>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</si>
  <si>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</si>
  <si>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</si>
  <si>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</si>
  <si>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</si>
  <si>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</si>
  <si>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</si>
  <si>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</si>
  <si>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</si>
  <si>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</si>
  <si>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</si>
  <si>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</si>
  <si>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</si>
  <si>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</si>
  <si>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</si>
  <si>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</si>
  <si>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</si>
  <si>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</si>
  <si>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</si>
  <si>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</si>
  <si>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</si>
  <si>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</si>
  <si>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</si>
  <si>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</si>
  <si>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</si>
  <si>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</si>
  <si>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</si>
  <si>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</si>
  <si>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</si>
  <si>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</si>
  <si>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</si>
  <si>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</si>
  <si>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</si>
  <si>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</si>
  <si>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</si>
  <si>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</si>
  <si>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</si>
  <si>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</si>
  <si>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</si>
  <si>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</si>
  <si>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</si>
  <si>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</si>
  <si>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</si>
  <si>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</si>
  <si>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</si>
  <si>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</si>
  <si>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</si>
  <si>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</si>
  <si>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</si>
  <si>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</si>
  <si>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</si>
  <si>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</si>
  <si>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</si>
  <si>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</si>
  <si>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</si>
  <si>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</si>
  <si>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</si>
  <si>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</si>
  <si>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</si>
  <si>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</si>
  <si>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</si>
  <si>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</si>
  <si>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</si>
  <si>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</si>
  <si>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</si>
  <si>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</si>
  <si>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</si>
  <si>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</si>
  <si>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</si>
  <si>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</si>
  <si>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</si>
  <si>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</si>
  <si>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</si>
  <si>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</si>
  <si>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</si>
  <si>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</si>
  <si>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</si>
  <si>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</si>
  <si>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</si>
  <si>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</si>
  <si>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</si>
  <si>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</si>
  <si>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</si>
  <si>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</si>
  <si>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</si>
  <si>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</si>
  <si>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</si>
  <si>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</si>
  <si>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</si>
  <si>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</si>
  <si>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</si>
  <si>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</si>
  <si>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</si>
  <si>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</si>
  <si>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</si>
  <si>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</si>
  <si>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</si>
  <si>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</si>
  <si>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</si>
  <si>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</si>
  <si>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</si>
  <si>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</si>
  <si>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</si>
  <si>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</si>
  <si>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</si>
  <si>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</si>
  <si>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</si>
  <si>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</si>
  <si>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</si>
  <si>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</si>
  <si>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</si>
  <si>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</si>
  <si>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</si>
  <si>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</si>
  <si>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</si>
  <si>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</si>
  <si>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</si>
  <si>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</si>
  <si>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</si>
  <si>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</si>
  <si>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</si>
  <si>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</si>
  <si>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</si>
  <si>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</si>
  <si>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</si>
  <si>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</si>
  <si>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</si>
  <si>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</si>
  <si>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</si>
  <si>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</si>
  <si>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</si>
  <si>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</si>
  <si>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</si>
  <si>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</si>
  <si>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</si>
  <si>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</si>
  <si>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</si>
  <si>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</si>
  <si>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</si>
  <si>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</si>
  <si>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</si>
  <si>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</si>
  <si>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</si>
  <si>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</si>
  <si>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</si>
  <si>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</si>
  <si>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</si>
  <si>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</si>
  <si>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</si>
  <si>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</si>
  <si>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</si>
  <si>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</si>
  <si>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</si>
  <si>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</si>
  <si>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</si>
  <si>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</si>
  <si>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</si>
  <si>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</si>
  <si>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</si>
  <si>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</si>
  <si>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</si>
  <si>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</si>
  <si>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</si>
  <si>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</si>
  <si>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</si>
  <si>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</si>
  <si>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</si>
  <si>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</si>
  <si>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</si>
  <si>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</si>
  <si>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</si>
  <si>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</si>
  <si>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</si>
  <si>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</si>
  <si>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</si>
  <si>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</si>
  <si>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</si>
  <si>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</si>
  <si>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</si>
  <si>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</si>
  <si>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</si>
  <si>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</si>
  <si>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</si>
  <si>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</si>
  <si>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</si>
  <si>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</si>
  <si>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</si>
  <si>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</si>
  <si>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</si>
  <si>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</si>
  <si>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</si>
  <si>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</si>
  <si>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</si>
  <si>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</si>
  <si>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</si>
  <si>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</si>
  <si>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</si>
  <si>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</si>
  <si>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</si>
  <si>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</si>
  <si>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</si>
  <si>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</si>
  <si>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</si>
  <si>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</si>
  <si>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</si>
  <si>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</si>
  <si>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</si>
  <si>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</si>
  <si>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</si>
  <si>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</si>
  <si>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</si>
  <si>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</si>
  <si>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</si>
  <si>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</si>
  <si>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</si>
  <si>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</si>
  <si>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</si>
  <si>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</si>
  <si>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</si>
  <si>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</si>
  <si>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</si>
  <si>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</si>
  <si>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</si>
  <si>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</si>
  <si>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</si>
  <si>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</si>
  <si>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</si>
  <si>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</si>
  <si>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</si>
  <si>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</si>
  <si>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</si>
  <si>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</si>
  <si>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</si>
  <si>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</si>
  <si>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</si>
  <si>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</si>
  <si>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</si>
  <si>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</si>
  <si>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</si>
  <si>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</si>
  <si>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</si>
  <si>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</si>
  <si>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</si>
  <si>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</si>
  <si>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</si>
  <si>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</si>
  <si>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</si>
  <si>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</si>
  <si>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</si>
  <si>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</si>
  <si>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</si>
  <si>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</si>
  <si>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</si>
  <si>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</si>
  <si>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</si>
  <si>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</si>
  <si>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</si>
  <si>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</si>
  <si>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</si>
  <si>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</si>
  <si>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</si>
  <si>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</si>
  <si>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</si>
  <si>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</si>
  <si>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</si>
  <si>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</si>
  <si>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</si>
  <si>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</si>
  <si>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</si>
  <si>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</si>
  <si>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</si>
  <si>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</si>
  <si>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</si>
  <si>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</si>
  <si>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</si>
  <si>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</si>
  <si>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</si>
  <si>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</si>
  <si>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</si>
  <si>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</si>
  <si>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</si>
  <si>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</si>
  <si>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</si>
  <si>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</si>
  <si>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</si>
  <si>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</si>
  <si>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</si>
  <si>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</si>
  <si>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</si>
  <si>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</si>
  <si>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</si>
  <si>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</si>
  <si>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</si>
  <si>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</si>
  <si>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</si>
  <si>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</si>
  <si>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</si>
  <si>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</si>
  <si>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</si>
  <si>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</si>
  <si>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</si>
  <si>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</si>
  <si>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</si>
  <si>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</si>
  <si>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</si>
  <si>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</si>
  <si>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</si>
  <si>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</si>
  <si>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</si>
  <si>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</si>
  <si>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</si>
  <si>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</si>
  <si>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</si>
  <si>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</si>
  <si>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</si>
  <si>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</si>
  <si>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</si>
  <si>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</si>
  <si>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</si>
  <si>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</si>
  <si>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</si>
  <si>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</si>
  <si>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</si>
  <si>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</si>
  <si>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</si>
  <si>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</si>
  <si>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</si>
  <si>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</si>
  <si>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</si>
  <si>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</si>
  <si>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</si>
  <si>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</si>
  <si>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</si>
  <si>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</si>
  <si>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</si>
  <si>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</si>
  <si>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</si>
  <si>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</si>
  <si>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</si>
  <si>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</si>
  <si>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</si>
  <si>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</si>
  <si>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</si>
  <si>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</si>
  <si>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</si>
  <si>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</si>
  <si>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</si>
  <si>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</si>
  <si>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</si>
  <si>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</si>
  <si>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</si>
  <si>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</si>
  <si>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</si>
  <si>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</si>
  <si>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</si>
  <si>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</si>
  <si>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</si>
  <si>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</si>
  <si>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</si>
  <si>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</si>
  <si>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</si>
  <si>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</si>
  <si>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</si>
  <si>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</si>
  <si>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</si>
  <si>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</si>
  <si>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</si>
  <si>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</si>
  <si>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</si>
  <si>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</si>
  <si>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</si>
  <si>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</si>
  <si>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</si>
  <si>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</si>
  <si>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</si>
  <si>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</si>
  <si>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</si>
  <si>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</si>
  <si>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</si>
  <si>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</si>
  <si>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</si>
  <si>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</si>
  <si>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</si>
  <si>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</si>
  <si>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</si>
  <si>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</si>
  <si>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</si>
  <si>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</si>
  <si>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</si>
  <si>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</si>
  <si>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</si>
  <si>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</si>
  <si>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</si>
  <si>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</si>
  <si>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</si>
  <si>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</si>
  <si>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</si>
  <si>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</si>
  <si>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</si>
  <si>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</si>
  <si>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</si>
  <si>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</si>
  <si>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</si>
  <si>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</si>
  <si>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</si>
  <si>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</si>
  <si>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</si>
  <si>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</si>
  <si>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</si>
  <si>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</si>
  <si>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</si>
  <si>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</si>
  <si>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</si>
  <si>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</si>
  <si>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</si>
  <si>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</si>
  <si>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</si>
  <si>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</si>
  <si>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</si>
  <si>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</si>
  <si>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</si>
  <si>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</si>
  <si>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</si>
  <si>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</si>
  <si>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</si>
  <si>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</si>
  <si>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</si>
  <si>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</si>
  <si>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</si>
  <si>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</si>
  <si>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</si>
  <si>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</si>
  <si>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</si>
  <si>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</si>
  <si>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</si>
  <si>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</si>
  <si>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</si>
  <si>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</si>
  <si>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</si>
  <si>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</si>
  <si>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</si>
  <si>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</si>
  <si>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</si>
  <si>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</si>
  <si>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</si>
  <si>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</si>
  <si>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</si>
  <si>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</si>
  <si>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</si>
  <si>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</si>
  <si>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</si>
  <si>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</si>
  <si>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</si>
  <si>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</si>
  <si>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</si>
  <si>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</si>
  <si>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</si>
  <si>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</si>
  <si>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</si>
  <si>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</si>
  <si>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</si>
  <si>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</si>
  <si>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</si>
  <si>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</si>
  <si>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</si>
  <si>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</si>
  <si>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</si>
  <si>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</si>
  <si>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</si>
  <si>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</si>
  <si>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</si>
  <si>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</si>
  <si>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</si>
  <si>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</si>
  <si>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</si>
  <si>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</si>
  <si>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</si>
  <si>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</si>
  <si>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</si>
  <si>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</si>
  <si>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</si>
  <si>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</si>
  <si>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</si>
  <si>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</si>
  <si>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</si>
  <si>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</si>
  <si>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</si>
  <si>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</si>
  <si>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</si>
  <si>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</si>
  <si>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</si>
  <si>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</si>
  <si>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</si>
  <si>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</si>
  <si>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</si>
  <si>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</si>
  <si>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</si>
  <si>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</si>
  <si>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</si>
  <si>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</si>
  <si>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</si>
  <si>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</si>
  <si>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</si>
  <si>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</si>
  <si>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</si>
  <si>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</si>
  <si>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</si>
  <si>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</si>
  <si>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</si>
  <si>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</si>
  <si>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</si>
  <si>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</si>
  <si>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</si>
  <si>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</si>
  <si>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</si>
  <si>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</si>
  <si>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</si>
  <si>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</si>
  <si>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</si>
  <si>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</si>
  <si>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</si>
  <si>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</si>
  <si>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</si>
  <si>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</si>
  <si>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</si>
  <si>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</si>
  <si>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</si>
  <si>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</si>
  <si>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</si>
  <si>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</si>
  <si>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</si>
  <si>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</si>
  <si>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</si>
  <si>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</si>
  <si>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</si>
  <si>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</si>
  <si>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</si>
  <si>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</si>
  <si>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</si>
  <si>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</si>
  <si>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</si>
  <si>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</si>
  <si>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</si>
  <si>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</si>
  <si>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</si>
  <si>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</si>
  <si>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</si>
  <si>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</si>
  <si>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</si>
  <si>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</si>
  <si>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</si>
  <si>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</si>
  <si>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</si>
  <si>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</si>
  <si>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</si>
  <si>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</si>
  <si>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</si>
  <si>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</si>
  <si>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</si>
  <si>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</si>
  <si>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</si>
  <si>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</si>
  <si>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</si>
  <si>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</si>
  <si>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</si>
  <si>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</si>
  <si>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</si>
  <si>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</si>
  <si>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</si>
  <si>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</si>
  <si>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</si>
  <si>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</si>
  <si>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</si>
  <si>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</si>
  <si>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</si>
  <si>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</si>
  <si>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</si>
  <si>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</si>
  <si>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</si>
  <si>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</si>
  <si>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</si>
  <si>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</si>
  <si>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</si>
  <si>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</si>
  <si>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</si>
  <si>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</si>
  <si>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</si>
  <si>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</si>
  <si>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</si>
  <si>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</si>
  <si>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</si>
  <si>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</si>
  <si>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</si>
  <si>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</si>
  <si>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</si>
  <si>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</si>
  <si>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</si>
  <si>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</si>
  <si>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</si>
  <si>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</si>
  <si>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</si>
  <si>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</si>
  <si>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</si>
  <si>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</si>
  <si>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</si>
  <si>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</si>
  <si>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</si>
  <si>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</si>
  <si>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</si>
  <si>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</si>
  <si>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</si>
  <si>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</si>
  <si>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</si>
  <si>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</si>
  <si>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</si>
  <si>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</si>
  <si>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</si>
  <si>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</si>
  <si>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</si>
  <si>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</si>
  <si>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</si>
  <si>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</si>
  <si>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</si>
  <si>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</si>
  <si>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</si>
  <si>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</si>
  <si>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</si>
  <si>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</si>
  <si>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</si>
  <si>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</si>
  <si>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</si>
  <si>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</si>
  <si>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</si>
  <si>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</si>
  <si>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</si>
  <si>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</si>
  <si>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</si>
  <si>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</si>
  <si>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</si>
  <si>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</si>
  <si>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</si>
  <si>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</si>
  <si>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</si>
  <si>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</si>
  <si>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</si>
  <si>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</si>
  <si>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</si>
  <si>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</si>
  <si>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</si>
  <si>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</si>
  <si>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</si>
  <si>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</si>
  <si>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</si>
  <si>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</si>
  <si>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</si>
  <si>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</si>
  <si>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</si>
  <si>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</si>
  <si>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</si>
  <si>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</si>
  <si>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</si>
  <si>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</si>
  <si>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</si>
  <si>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</si>
  <si>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</si>
  <si>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</si>
  <si>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</si>
  <si>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</si>
  <si>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</si>
  <si>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</si>
  <si>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</si>
  <si>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</si>
  <si>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</si>
  <si>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</si>
  <si>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</si>
  <si>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</si>
  <si>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</si>
  <si>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</si>
  <si>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</si>
  <si>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</si>
  <si>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</si>
  <si>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</si>
  <si>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</si>
  <si>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</si>
  <si>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</si>
  <si>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</si>
  <si>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</si>
  <si>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</si>
  <si>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</si>
  <si>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</si>
  <si>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</si>
  <si>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</si>
  <si>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</si>
  <si>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</si>
  <si>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</si>
  <si>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</si>
  <si>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</si>
  <si>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</si>
  <si>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</si>
  <si>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</si>
  <si>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</si>
  <si>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</si>
  <si>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</si>
  <si>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</si>
  <si>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</si>
  <si>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</si>
  <si>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</si>
  <si>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</si>
  <si>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</si>
  <si>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</si>
  <si>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</si>
  <si>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</si>
  <si>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</si>
  <si>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</si>
  <si>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</si>
  <si>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</si>
  <si>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</si>
  <si>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</si>
  <si>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</si>
  <si>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</si>
  <si>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</si>
  <si>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</si>
  <si>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</si>
  <si>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</si>
  <si>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</si>
  <si>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</si>
  <si>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</si>
  <si>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</si>
  <si>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</si>
  <si>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</si>
  <si>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</si>
  <si>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</si>
  <si>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</si>
  <si>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</si>
  <si>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</si>
  <si>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</si>
  <si>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</si>
  <si>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</si>
  <si>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</si>
  <si>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</si>
  <si>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</si>
  <si>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</si>
  <si>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</si>
  <si>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</si>
  <si>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</si>
  <si>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</si>
  <si>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</si>
  <si>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</si>
  <si>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</si>
  <si>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</si>
  <si>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</si>
  <si>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</si>
  <si>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</si>
  <si>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</si>
  <si>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</si>
  <si>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</si>
  <si>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</si>
  <si>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</si>
  <si>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</si>
  <si>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</si>
  <si>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</si>
  <si>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</si>
  <si>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</si>
  <si>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</si>
  <si>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</si>
  <si>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</si>
  <si>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</si>
  <si>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</si>
  <si>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</si>
  <si>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</si>
  <si>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</si>
  <si>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</si>
  <si>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</si>
  <si>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</si>
  <si>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</si>
  <si>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</si>
  <si>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</si>
  <si>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</si>
  <si>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</si>
  <si>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</si>
  <si>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</si>
  <si>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</si>
  <si>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</si>
  <si>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</si>
  <si>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</si>
  <si>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</si>
  <si>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</si>
  <si>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</si>
  <si>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</si>
  <si>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</si>
  <si>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</si>
  <si>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</si>
  <si>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</si>
  <si>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</si>
  <si>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</si>
  <si>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</si>
  <si>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</si>
  <si>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</si>
  <si>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</si>
  <si>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</si>
  <si>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</si>
  <si>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</si>
  <si>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</si>
  <si>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</si>
  <si>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</si>
  <si>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</si>
  <si>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</si>
  <si>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</si>
  <si>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</si>
  <si>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</si>
  <si>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</si>
  <si>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</si>
  <si>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</si>
  <si>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</si>
  <si>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</si>
  <si>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</si>
  <si>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</si>
  <si>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</si>
  <si>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</si>
  <si>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</si>
  <si>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</si>
  <si>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</si>
  <si>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</si>
  <si>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</si>
  <si>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</si>
  <si>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</si>
  <si>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</si>
  <si>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</si>
  <si>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</si>
  <si>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</si>
  <si>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</si>
  <si>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</si>
  <si>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</si>
  <si>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</si>
  <si>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</si>
  <si>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</si>
  <si>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</si>
  <si>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</si>
  <si>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</si>
  <si>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</si>
  <si>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</si>
  <si>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</si>
  <si>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</si>
  <si>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</si>
  <si>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</si>
  <si>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</si>
  <si>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</si>
  <si>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</si>
  <si>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</si>
  <si>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</si>
  <si>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</si>
  <si>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</si>
  <si>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</si>
  <si>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</si>
  <si>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</si>
  <si>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</si>
  <si>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</si>
  <si>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</si>
  <si>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</si>
  <si>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</si>
  <si>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</si>
  <si>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</si>
  <si>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</si>
  <si>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</si>
  <si>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</si>
  <si>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</si>
  <si>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</si>
  <si>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</si>
  <si>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</si>
  <si>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</si>
  <si>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</si>
  <si>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</si>
  <si>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</si>
  <si>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</si>
  <si>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</si>
  <si>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</si>
  <si>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</si>
  <si>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</si>
  <si>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</si>
  <si>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</si>
  <si>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</si>
  <si>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</si>
  <si>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</si>
  <si>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</si>
  <si>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</si>
  <si>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</si>
  <si>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</si>
  <si>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</si>
  <si>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</si>
  <si>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</si>
  <si>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</si>
  <si>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</si>
  <si>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</si>
  <si>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</si>
  <si>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</si>
  <si>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</si>
  <si>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</si>
  <si>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</si>
  <si>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</si>
  <si>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</si>
  <si>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</si>
  <si>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</si>
  <si>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</si>
  <si>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</si>
  <si>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</si>
  <si>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</si>
  <si>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</si>
  <si>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</si>
  <si>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</si>
  <si>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</si>
  <si>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</si>
  <si>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</si>
  <si>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</si>
  <si>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</si>
  <si>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</si>
  <si>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</si>
  <si>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</si>
  <si>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</si>
  <si>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</si>
  <si>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</si>
  <si>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</si>
  <si>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</si>
  <si>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</si>
  <si>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</si>
  <si>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</si>
  <si>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</si>
  <si>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</si>
  <si>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</si>
  <si>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</si>
  <si>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</si>
  <si>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</si>
  <si>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</si>
  <si>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</si>
  <si>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</si>
  <si>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</si>
  <si>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</si>
  <si>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</si>
  <si>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</si>
  <si>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</si>
  <si>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</si>
  <si>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</si>
  <si>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</si>
  <si>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</si>
  <si>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</si>
  <si>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</si>
  <si>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</si>
  <si>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</si>
  <si>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</si>
  <si>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</si>
  <si>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</si>
  <si>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</si>
  <si>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</si>
  <si>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</si>
  <si>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</si>
  <si>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</si>
  <si>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</si>
  <si>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</si>
  <si>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</si>
  <si>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</si>
  <si>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</si>
  <si>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</si>
  <si>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</si>
  <si>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</si>
  <si>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</si>
  <si>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</si>
  <si>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</si>
  <si>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</si>
  <si>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</si>
  <si>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</si>
  <si>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</si>
  <si>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</si>
  <si>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</si>
  <si>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</si>
  <si>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</si>
  <si>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</si>
  <si>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</si>
  <si>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</si>
  <si>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</si>
  <si>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</si>
  <si>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</si>
  <si>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</si>
  <si>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</si>
  <si>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</si>
  <si>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</si>
  <si>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</si>
  <si>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</si>
  <si>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</si>
  <si>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</si>
  <si>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</si>
  <si>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</si>
  <si>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</si>
  <si>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</si>
  <si>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</si>
  <si>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</si>
  <si>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</si>
  <si>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</si>
  <si>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</si>
  <si>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</si>
  <si>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</si>
  <si>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</si>
  <si>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</si>
  <si>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</si>
  <si>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</si>
  <si>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</si>
  <si>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</si>
  <si>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</si>
  <si>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</si>
  <si>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</si>
  <si>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</si>
  <si>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</si>
  <si>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</si>
  <si>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</si>
  <si>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</si>
  <si>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</si>
  <si>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</si>
  <si>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</si>
  <si>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</si>
  <si>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</si>
  <si>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</si>
  <si>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</si>
  <si>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</si>
  <si>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</si>
  <si>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</si>
  <si>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</si>
  <si>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</si>
  <si>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</si>
  <si>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</si>
  <si>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</si>
  <si>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</si>
  <si>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</si>
  <si>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</si>
  <si>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</si>
  <si>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</si>
  <si>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</si>
  <si>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</si>
  <si>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</si>
  <si>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</si>
  <si>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</si>
  <si>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</si>
  <si>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</si>
  <si>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</si>
  <si>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</si>
  <si>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</si>
  <si>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</si>
  <si>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</si>
  <si>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</si>
  <si>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</si>
  <si>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</si>
  <si>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</si>
  <si>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</si>
  <si>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</si>
  <si>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</si>
  <si>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</si>
  <si>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</si>
  <si>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</si>
  <si>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</si>
  <si>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</si>
  <si>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</si>
  <si>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</si>
  <si>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</si>
  <si>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</si>
  <si>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</si>
  <si>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</si>
  <si>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</si>
  <si>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</si>
  <si>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</si>
  <si>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</si>
  <si>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</si>
  <si>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</si>
  <si>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</si>
  <si>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</si>
  <si>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</si>
  <si>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</si>
  <si>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</si>
  <si>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</si>
  <si>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</si>
  <si>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</si>
  <si>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</si>
  <si>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</si>
  <si>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</si>
  <si>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</si>
  <si>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</si>
  <si>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</si>
  <si>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</si>
  <si>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</si>
  <si>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</si>
  <si>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</si>
  <si>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</si>
  <si>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</si>
  <si>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</si>
  <si>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</si>
  <si>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</si>
  <si>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</si>
  <si>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</si>
  <si>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</si>
  <si>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</si>
  <si>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</si>
  <si>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</si>
  <si>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</si>
  <si>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</si>
  <si>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</si>
  <si>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</si>
  <si>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</si>
  <si>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</si>
  <si>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</si>
  <si>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</si>
  <si>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</si>
  <si>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</si>
  <si>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</si>
  <si>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</si>
  <si>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</si>
  <si>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</si>
  <si>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</si>
  <si>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</si>
  <si>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</si>
  <si>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</si>
  <si>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</si>
  <si>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</si>
  <si>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</si>
  <si>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</si>
  <si>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</si>
  <si>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</si>
  <si>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</si>
  <si>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</si>
  <si>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</si>
  <si>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</si>
  <si>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</si>
  <si>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</si>
  <si>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</si>
  <si>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</si>
  <si>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</si>
  <si>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</si>
  <si>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</si>
  <si>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</si>
  <si>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</si>
  <si>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</si>
  <si>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</si>
  <si>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</si>
  <si>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</si>
  <si>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</si>
  <si>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</si>
  <si>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</si>
  <si>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</si>
  <si>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</si>
  <si>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</si>
  <si>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</si>
  <si>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</si>
  <si>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</si>
  <si>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</si>
  <si>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</si>
  <si>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</si>
  <si>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</si>
  <si>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</si>
  <si>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</si>
  <si>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</si>
  <si>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</si>
  <si>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</si>
  <si>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</si>
  <si>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</si>
  <si>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</si>
  <si>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</si>
  <si>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</si>
  <si>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</si>
  <si>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</si>
  <si>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</si>
  <si>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</si>
  <si>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</si>
  <si>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</si>
  <si>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</si>
  <si>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</si>
  <si>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</si>
  <si>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</si>
  <si>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</si>
  <si>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</si>
  <si>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</si>
  <si>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</si>
  <si>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</si>
  <si>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</si>
  <si>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</si>
  <si>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</si>
  <si>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</si>
  <si>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</si>
  <si>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</si>
  <si>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</si>
  <si>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</si>
  <si>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</si>
  <si>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</si>
  <si>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</si>
  <si>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</si>
  <si>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</si>
  <si>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</si>
  <si>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</si>
  <si>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</si>
  <si>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</si>
  <si>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</si>
  <si>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</si>
  <si>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</si>
  <si>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</si>
  <si>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</si>
  <si>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</si>
  <si>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</si>
  <si>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</si>
  <si>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</si>
  <si>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</si>
  <si>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</si>
  <si>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</si>
  <si>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</si>
  <si>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</si>
  <si>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</si>
  <si>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</si>
  <si>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</si>
  <si>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</si>
  <si>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</si>
  <si>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</si>
  <si>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</si>
  <si>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</si>
  <si>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</si>
  <si>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</si>
  <si>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</si>
  <si>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</si>
  <si>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</si>
  <si>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</si>
  <si>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</si>
  <si>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</si>
  <si>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</si>
  <si>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</si>
  <si>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</si>
  <si>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</si>
  <si>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</si>
  <si>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</si>
  <si>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</si>
  <si>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</si>
  <si>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</si>
  <si>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</si>
  <si>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</si>
  <si>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</si>
  <si>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</si>
  <si>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</si>
  <si>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</si>
  <si>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</si>
  <si>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</si>
  <si>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</si>
  <si>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</si>
  <si>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</si>
  <si>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</si>
  <si>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</si>
  <si>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</si>
  <si>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</si>
  <si>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</si>
  <si>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</si>
  <si>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</si>
  <si>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</si>
  <si>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</si>
  <si>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</si>
  <si>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</si>
  <si>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</si>
  <si>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</si>
  <si>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</si>
  <si>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</si>
  <si>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</si>
  <si>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</si>
  <si>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</si>
  <si>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</si>
  <si>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</si>
  <si>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</si>
  <si>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</si>
  <si>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</si>
  <si>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</si>
  <si>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</si>
  <si>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</si>
  <si>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</si>
  <si>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</si>
  <si>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</si>
  <si>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</si>
  <si>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</si>
  <si>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</si>
  <si>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</si>
  <si>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</si>
  <si>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</si>
  <si>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</si>
  <si>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</si>
  <si>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</si>
  <si>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</si>
  <si>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</si>
  <si>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</si>
  <si>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</si>
  <si>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</si>
  <si>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</si>
  <si>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</si>
  <si>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</si>
  <si>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</si>
  <si>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</si>
  <si>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</si>
  <si>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</si>
  <si>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</si>
  <si>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</si>
  <si>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</si>
  <si>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</si>
  <si>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</si>
  <si>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</si>
  <si>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</si>
  <si>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</si>
  <si>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</si>
  <si>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</si>
  <si>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</si>
  <si>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</si>
  <si>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</si>
  <si>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</si>
  <si>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</si>
  <si>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</si>
  <si>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</si>
  <si>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</si>
  <si>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</si>
  <si>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</si>
  <si>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</si>
  <si>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</si>
  <si>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</si>
  <si>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</si>
  <si>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</si>
  <si>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</si>
  <si>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</si>
  <si>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</si>
  <si>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</si>
  <si>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</si>
  <si>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</si>
  <si>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</si>
  <si>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</si>
  <si>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</si>
  <si>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</si>
  <si>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</si>
  <si>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</si>
  <si>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</si>
  <si>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</si>
  <si>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</si>
  <si>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</si>
  <si>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</si>
  <si>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</si>
  <si>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</si>
  <si>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</si>
  <si>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</si>
  <si>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</si>
  <si>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</si>
  <si>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</si>
  <si>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</si>
  <si>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</si>
  <si>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</si>
  <si>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</si>
  <si>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</si>
  <si>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</si>
  <si>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</si>
  <si>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</si>
  <si>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</si>
  <si>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</si>
  <si>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</si>
  <si>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</si>
  <si>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</si>
  <si>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</si>
  <si>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</si>
  <si>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</si>
  <si>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</si>
  <si>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</si>
  <si>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</si>
  <si>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</si>
  <si>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</si>
  <si>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</si>
  <si>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</si>
  <si>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</si>
  <si>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</si>
  <si>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</si>
  <si>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</si>
  <si>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</si>
  <si>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</si>
  <si>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</si>
  <si>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</si>
  <si>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</si>
  <si>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</si>
  <si>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</si>
  <si>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</si>
  <si>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</si>
  <si>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</si>
  <si>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</si>
  <si>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</si>
  <si>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</si>
  <si>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</si>
  <si>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</si>
  <si>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</si>
  <si>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</si>
  <si>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</si>
  <si>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</si>
  <si>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</si>
  <si>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</si>
  <si>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</si>
  <si>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</si>
  <si>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</si>
  <si>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</si>
  <si>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</si>
  <si>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</si>
  <si>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</si>
  <si>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</si>
  <si>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</si>
  <si>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</si>
  <si>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</si>
  <si>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</si>
  <si>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</si>
  <si>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</si>
  <si>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</si>
  <si>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</si>
  <si>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</si>
  <si>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</si>
  <si>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</si>
  <si>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</si>
  <si>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</si>
  <si>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</si>
  <si>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</si>
  <si>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</si>
  <si>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</si>
  <si>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</si>
  <si>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</si>
  <si>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</si>
  <si>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</si>
  <si>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</si>
  <si>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</si>
  <si>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</si>
  <si>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</si>
  <si>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</si>
  <si>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</si>
  <si>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</si>
  <si>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</si>
  <si>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</si>
  <si>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</si>
  <si>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</si>
  <si>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</si>
  <si>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</si>
  <si>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</si>
  <si>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</si>
  <si>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</si>
  <si>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</si>
  <si>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</si>
  <si>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</si>
  <si>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</si>
  <si>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</si>
  <si>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</si>
  <si>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</si>
  <si>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</si>
  <si>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</si>
  <si>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</si>
  <si>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</si>
  <si>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</si>
  <si>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</si>
  <si>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</si>
  <si>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</si>
  <si>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</si>
  <si>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</si>
  <si>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</si>
  <si>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</si>
  <si>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</si>
  <si>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</si>
  <si>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</si>
  <si>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</si>
  <si>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</si>
  <si>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</si>
  <si>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</si>
  <si>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</si>
  <si>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</si>
  <si>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</si>
  <si>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</si>
  <si>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</si>
  <si>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</si>
  <si>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</si>
  <si>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</si>
  <si>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</si>
  <si>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</si>
  <si>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</si>
  <si>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</si>
  <si>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</si>
  <si>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</si>
  <si>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</si>
  <si>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</si>
  <si>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</si>
  <si>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</si>
  <si>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</si>
  <si>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</si>
  <si>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</si>
  <si>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</si>
  <si>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</si>
  <si>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</si>
  <si>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</si>
  <si>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</si>
  <si>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</si>
  <si>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</si>
  <si>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</si>
  <si>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</si>
  <si>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</si>
  <si>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</si>
  <si>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</si>
  <si>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</si>
  <si>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</si>
  <si>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</si>
  <si>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</si>
  <si>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</si>
  <si>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</si>
  <si>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</si>
  <si>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</si>
  <si>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</si>
  <si>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</si>
  <si>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</si>
  <si>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</si>
  <si>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</si>
  <si>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</si>
  <si>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</si>
  <si>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</si>
  <si>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</si>
  <si>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</si>
  <si>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</si>
  <si>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</si>
  <si>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</si>
  <si>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</si>
  <si>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</si>
  <si>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</si>
  <si>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</si>
  <si>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</si>
  <si>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</si>
  <si>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</si>
  <si>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</si>
  <si>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</si>
  <si>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</si>
  <si>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</si>
  <si>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</si>
  <si>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</si>
  <si>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</si>
  <si>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</si>
  <si>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</si>
  <si>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</si>
  <si>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</si>
  <si>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</si>
  <si>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</si>
  <si>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</si>
  <si>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</si>
  <si>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</si>
  <si>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</si>
  <si>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</si>
  <si>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</si>
  <si>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</si>
  <si>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</si>
  <si>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</si>
  <si>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</si>
  <si>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</si>
  <si>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</si>
  <si>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</si>
  <si>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</si>
  <si>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</si>
  <si>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</si>
  <si>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</si>
  <si>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</si>
  <si>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</si>
  <si>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</si>
  <si>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</si>
  <si>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</si>
  <si>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</si>
  <si>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</si>
  <si>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</si>
  <si>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</si>
  <si>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</si>
  <si>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</si>
  <si>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</si>
  <si>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</si>
  <si>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</si>
  <si>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</si>
  <si>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</si>
  <si>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</si>
  <si>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</si>
  <si>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</si>
  <si>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</si>
  <si>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</si>
  <si>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</si>
  <si>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</si>
  <si>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</si>
  <si>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</si>
  <si>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</si>
  <si>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</si>
  <si>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</si>
  <si>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</si>
  <si>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</si>
  <si>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</si>
  <si>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</si>
  <si>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</si>
  <si>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</si>
  <si>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</si>
  <si>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</si>
  <si>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</si>
  <si>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</si>
  <si>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</si>
  <si>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</si>
  <si>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</si>
  <si>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</si>
  <si>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</si>
  <si>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</si>
  <si>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</si>
  <si>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</si>
  <si>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</si>
  <si>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</si>
  <si>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</si>
  <si>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</si>
  <si>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</si>
  <si>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</si>
  <si>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</si>
  <si>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</si>
  <si>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</si>
  <si>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</si>
  <si>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</si>
  <si>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</si>
  <si>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</si>
  <si>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</si>
  <si>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</si>
  <si>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</si>
  <si>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</si>
  <si>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</si>
  <si>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</si>
  <si>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</si>
  <si>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</si>
  <si>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</si>
  <si>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</si>
  <si>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</si>
  <si>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</si>
  <si>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</si>
  <si>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</si>
  <si>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</si>
  <si>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</si>
  <si>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</si>
  <si>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</si>
  <si>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</si>
  <si>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</si>
  <si>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</si>
  <si>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</si>
  <si>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</si>
  <si>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</si>
  <si>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</si>
  <si>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</si>
  <si>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</si>
  <si>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</si>
  <si>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</si>
  <si>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</si>
  <si>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</si>
  <si>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</si>
  <si>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</si>
  <si>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</si>
  <si>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</si>
  <si>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</si>
  <si>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</si>
  <si>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</si>
  <si>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</si>
  <si>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</si>
  <si>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</si>
  <si>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</si>
  <si>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</si>
  <si>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</si>
  <si>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</si>
  <si>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</si>
  <si>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</si>
  <si>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</si>
  <si>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</si>
  <si>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</si>
  <si>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</si>
  <si>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</si>
  <si>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</si>
  <si>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</si>
  <si>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</si>
  <si>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</si>
  <si>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</si>
  <si>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</si>
  <si>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</si>
  <si>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</si>
  <si>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</si>
  <si>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</si>
  <si>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</si>
  <si>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</si>
  <si>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</si>
  <si>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</si>
  <si>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</si>
  <si>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</si>
  <si>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</si>
  <si>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</si>
  <si>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</si>
  <si>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</si>
  <si>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</si>
  <si>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</si>
  <si>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</si>
  <si>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</si>
  <si>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</si>
  <si>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</si>
  <si>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</si>
  <si>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</si>
  <si>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</si>
  <si>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</si>
  <si>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</si>
  <si>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</si>
  <si>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</si>
  <si>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</si>
  <si>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</si>
  <si>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</si>
  <si>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</si>
  <si>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</si>
  <si>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</si>
  <si>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</si>
  <si>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</si>
  <si>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</si>
  <si>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</si>
  <si>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</si>
  <si>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</si>
  <si>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</si>
  <si>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</si>
  <si>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</si>
  <si>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</si>
  <si>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</si>
  <si>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</si>
  <si>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</si>
  <si>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</si>
  <si>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</si>
  <si>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</si>
  <si>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</si>
  <si>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</si>
  <si>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</si>
  <si>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</si>
  <si>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</si>
  <si>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</si>
  <si>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</si>
  <si>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</si>
  <si>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</si>
  <si>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</si>
  <si>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</si>
  <si>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</si>
  <si>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</si>
  <si>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</si>
  <si>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</si>
  <si>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</si>
  <si>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</si>
  <si>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</si>
  <si>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</si>
  <si>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</si>
  <si>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</si>
  <si>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</si>
  <si>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</si>
  <si>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</si>
  <si>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</si>
  <si>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</si>
  <si>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</si>
  <si>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</si>
  <si>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</si>
  <si>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</si>
  <si>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</si>
  <si>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</si>
  <si>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</si>
  <si>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</si>
  <si>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</si>
  <si>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</si>
  <si>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</si>
  <si>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</si>
  <si>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</si>
  <si>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</si>
  <si>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</si>
  <si>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</si>
  <si>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</si>
  <si>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</si>
  <si>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</si>
  <si>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</si>
  <si>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</si>
  <si>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</si>
  <si>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</si>
  <si>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</si>
  <si>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</si>
  <si>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</si>
  <si>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</si>
  <si>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</si>
  <si>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</si>
  <si>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</si>
  <si>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</si>
  <si>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</si>
  <si>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</si>
  <si>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</si>
  <si>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</si>
  <si>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</si>
  <si>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</si>
  <si>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</si>
  <si>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</si>
  <si>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</si>
  <si>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</si>
  <si>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</si>
  <si>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</si>
  <si>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</si>
  <si>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</si>
  <si>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</si>
  <si>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</si>
  <si>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</si>
  <si>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</si>
  <si>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</si>
  <si>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</si>
  <si>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</si>
  <si>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</si>
  <si>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</si>
  <si>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</si>
  <si>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</si>
  <si>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</si>
  <si>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</si>
  <si>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</si>
  <si>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</si>
  <si>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</si>
  <si>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</si>
  <si>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</si>
  <si>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</si>
  <si>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</si>
  <si>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</si>
  <si>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</si>
  <si>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</si>
  <si>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</si>
  <si>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</si>
  <si>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</si>
  <si>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</si>
  <si>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</si>
  <si>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</si>
  <si>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</si>
  <si>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</si>
  <si>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</si>
  <si>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</si>
  <si>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</si>
  <si>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</si>
  <si>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</si>
  <si>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</si>
  <si>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</si>
  <si>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</si>
  <si>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</si>
  <si>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</si>
  <si>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</si>
  <si>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</si>
  <si>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</si>
  <si>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</si>
  <si>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</si>
  <si>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</si>
  <si>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</si>
  <si>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</si>
  <si>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</si>
  <si>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</si>
  <si>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</si>
  <si>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</si>
  <si>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</si>
  <si>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</si>
  <si>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</si>
  <si>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</si>
  <si>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</si>
  <si>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</si>
  <si>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</si>
  <si>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</si>
  <si>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</si>
  <si>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</si>
  <si>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</si>
  <si>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</si>
  <si>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</si>
  <si>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</si>
  <si>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</si>
  <si>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</si>
  <si>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</si>
  <si>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</si>
  <si>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</si>
  <si>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</si>
  <si>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</si>
  <si>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</si>
  <si>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</si>
  <si>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</si>
  <si>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</si>
  <si>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</si>
  <si>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</si>
  <si>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</si>
  <si>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</si>
  <si>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</si>
  <si>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</si>
  <si>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</si>
  <si>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</si>
  <si>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</si>
  <si>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</si>
  <si>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</si>
  <si>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</si>
  <si>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</si>
  <si>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</si>
  <si>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</si>
  <si>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</si>
  <si>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</si>
  <si>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</si>
  <si>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</si>
  <si>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</si>
  <si>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</si>
  <si>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</si>
  <si>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</si>
  <si>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</si>
  <si>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</si>
  <si>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</si>
  <si>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</si>
  <si>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</si>
  <si>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</si>
  <si>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</si>
  <si>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</si>
  <si>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</si>
  <si>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</si>
  <si>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</si>
  <si>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</si>
  <si>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</si>
  <si>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</si>
  <si>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</si>
  <si>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</si>
  <si>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</si>
  <si>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</si>
  <si>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</si>
  <si>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</si>
  <si>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</si>
  <si>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</si>
  <si>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</si>
  <si>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</si>
  <si>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</si>
  <si>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</si>
  <si>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</si>
  <si>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</si>
  <si>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</si>
  <si>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</si>
  <si>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</si>
  <si>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</si>
  <si>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</si>
  <si>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</si>
  <si>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</si>
  <si>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</si>
  <si>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</si>
  <si>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</si>
  <si>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</si>
  <si>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</si>
  <si>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</si>
  <si>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</si>
  <si>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</si>
  <si>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</si>
  <si>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</si>
  <si>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</si>
  <si>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</si>
  <si>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</si>
  <si>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</si>
  <si>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</si>
  <si>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</si>
  <si>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</si>
  <si>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</si>
  <si>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</si>
  <si>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</si>
  <si>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</si>
  <si>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</si>
  <si>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</si>
  <si>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</si>
  <si>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</si>
  <si>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</si>
  <si>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</si>
  <si>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</si>
  <si>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</si>
  <si>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</si>
  <si>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</si>
  <si>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</si>
  <si>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</si>
  <si>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</si>
  <si>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</si>
  <si>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</si>
  <si>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</si>
  <si>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</si>
  <si>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</si>
  <si>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</si>
  <si>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</si>
  <si>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</si>
  <si>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</si>
  <si>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</si>
  <si>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</si>
  <si>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</si>
  <si>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</si>
  <si>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</si>
  <si>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</si>
  <si>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</si>
  <si>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</si>
  <si>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</si>
  <si>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</si>
  <si>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</si>
  <si>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</si>
  <si>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</si>
  <si>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</si>
  <si>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</si>
  <si>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</si>
  <si>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</si>
  <si>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</si>
  <si>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</si>
  <si>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</si>
  <si>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</si>
  <si>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</si>
  <si>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</si>
  <si>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</si>
  <si>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</si>
  <si>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</si>
  <si>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</si>
  <si>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</si>
  <si>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</si>
  <si>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</si>
  <si>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</si>
  <si>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</si>
  <si>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</si>
  <si>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</si>
  <si>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</si>
  <si>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</si>
  <si>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</si>
  <si>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</si>
  <si>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</si>
  <si>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</si>
  <si>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</si>
  <si>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</si>
  <si>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</si>
  <si>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</si>
  <si>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</si>
  <si>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</si>
  <si>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</si>
  <si>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</si>
  <si>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</si>
  <si>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</si>
  <si>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</si>
  <si>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</si>
  <si>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</si>
  <si>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</si>
  <si>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</si>
  <si>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</si>
  <si>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</si>
  <si>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</si>
  <si>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</si>
  <si>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</si>
  <si>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</si>
  <si>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</si>
  <si>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</si>
  <si>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</si>
  <si>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</si>
  <si>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</si>
  <si>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</si>
  <si>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</si>
  <si>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</si>
  <si>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</si>
  <si>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</si>
  <si>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</si>
  <si>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</si>
  <si>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</si>
  <si>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</si>
  <si>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</si>
  <si>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</si>
  <si>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</si>
  <si>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</si>
  <si>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</si>
  <si>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</si>
  <si>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</si>
  <si>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</si>
  <si>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</si>
  <si>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</si>
  <si>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</si>
  <si>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</si>
  <si>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</si>
  <si>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</si>
  <si>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</si>
  <si>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</si>
  <si>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</si>
  <si>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</si>
  <si>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</si>
  <si>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</si>
  <si>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</si>
  <si>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</si>
  <si>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</si>
  <si>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</si>
  <si>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</si>
  <si>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</si>
  <si>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</si>
  <si>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</si>
  <si>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</si>
  <si>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</si>
  <si>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</si>
  <si>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</si>
  <si>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</si>
  <si>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</si>
  <si>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</si>
  <si>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</si>
  <si>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</si>
  <si>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</si>
  <si>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</si>
  <si>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</si>
  <si>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</si>
  <si>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</si>
  <si>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</si>
  <si>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</si>
  <si>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</si>
  <si>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</si>
  <si>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</si>
  <si>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</si>
  <si>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</si>
  <si>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</si>
  <si>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</si>
  <si>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</si>
  <si>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</si>
  <si>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</si>
  <si>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</si>
  <si>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</si>
  <si>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</si>
  <si>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</si>
  <si>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</si>
  <si>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</si>
  <si>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</si>
  <si>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</si>
  <si>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</si>
  <si>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</si>
  <si>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</si>
  <si>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</si>
  <si>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</si>
  <si>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</si>
  <si>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</si>
  <si>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</si>
  <si>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</si>
  <si>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</si>
  <si>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</si>
  <si>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</si>
  <si>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</si>
  <si>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</si>
  <si>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</si>
  <si>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</si>
  <si>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</si>
  <si>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</si>
  <si>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</si>
  <si>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</si>
  <si>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</si>
  <si>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</si>
  <si>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</si>
  <si>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</si>
  <si>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</si>
  <si>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</si>
  <si>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</si>
  <si>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</si>
  <si>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</si>
  <si>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</si>
  <si>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</si>
  <si>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</si>
  <si>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</si>
  <si>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</si>
  <si>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</si>
  <si>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</si>
  <si>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</si>
  <si>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</si>
  <si>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</si>
  <si>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</si>
  <si>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</si>
  <si>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</si>
  <si>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</si>
  <si>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</si>
  <si>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</si>
  <si>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</si>
  <si>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</si>
  <si>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</si>
  <si>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</si>
  <si>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</si>
  <si>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</si>
  <si>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</si>
  <si>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</si>
  <si>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</si>
  <si>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</si>
  <si>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</si>
  <si>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</si>
  <si>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</si>
  <si>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</si>
  <si>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</si>
  <si>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</si>
  <si>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</si>
  <si>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</si>
  <si>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</si>
  <si>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</si>
  <si>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</si>
  <si>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</si>
  <si>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</si>
  <si>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</si>
  <si>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</si>
  <si>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</si>
  <si>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</si>
  <si>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</si>
  <si>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</si>
  <si>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</si>
  <si>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</si>
  <si>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</si>
  <si>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</si>
  <si>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</si>
  <si>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</si>
  <si>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</si>
  <si>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</si>
  <si>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</si>
  <si>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</si>
  <si>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</si>
  <si>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</si>
  <si>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</si>
  <si>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</si>
  <si>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</si>
  <si>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</si>
  <si>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</si>
  <si>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</si>
  <si>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</si>
  <si>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</si>
  <si>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</si>
  <si>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</si>
  <si>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</si>
  <si>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</si>
  <si>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</si>
  <si>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</si>
  <si>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</si>
  <si>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</si>
  <si>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</si>
  <si>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</si>
  <si>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</si>
  <si>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</si>
  <si>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</si>
  <si>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</si>
  <si>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</si>
  <si>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</si>
  <si>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</si>
  <si>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</si>
  <si>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</si>
  <si>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</si>
  <si>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</si>
  <si>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</si>
  <si>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</si>
  <si>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</si>
  <si>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</si>
  <si>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</si>
  <si>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</si>
  <si>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</si>
  <si>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</si>
  <si>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</si>
  <si>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</si>
  <si>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</si>
  <si>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</si>
  <si>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</si>
  <si>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</si>
  <si>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</si>
  <si>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</si>
  <si>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</si>
  <si>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</si>
  <si>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</si>
  <si>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</si>
  <si>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</si>
  <si>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</si>
  <si>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</si>
  <si>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</si>
  <si>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</si>
  <si>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</si>
  <si>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</si>
  <si>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</si>
  <si>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</si>
  <si>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</si>
  <si>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</si>
  <si>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</si>
  <si>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</si>
  <si>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</si>
  <si>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</si>
  <si>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</si>
  <si>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</si>
  <si>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</si>
  <si>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</si>
  <si>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</si>
  <si>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</si>
  <si>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</si>
  <si>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</si>
  <si>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</si>
  <si>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</si>
  <si>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</si>
  <si>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</si>
  <si>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</si>
  <si>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</si>
  <si>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</si>
  <si>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</si>
  <si>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</si>
  <si>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</si>
  <si>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</si>
  <si>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</si>
  <si>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</si>
  <si>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</si>
  <si>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</si>
  <si>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</si>
  <si>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</si>
  <si>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</si>
  <si>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</si>
  <si>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</si>
  <si>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</si>
  <si>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</si>
  <si>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</si>
  <si>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</si>
  <si>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</si>
  <si>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</si>
  <si>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</si>
  <si>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</si>
  <si>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</si>
  <si>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</si>
  <si>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</si>
  <si>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</si>
  <si>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</si>
  <si>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</si>
  <si>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</si>
  <si>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</si>
  <si>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</si>
  <si>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</si>
  <si>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</si>
  <si>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</si>
  <si>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</si>
  <si>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</si>
  <si>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</si>
  <si>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</si>
  <si>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</si>
  <si>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</si>
  <si>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</si>
  <si>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</si>
  <si>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</si>
  <si>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</si>
  <si>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</si>
  <si>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</si>
  <si>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</si>
  <si>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</si>
  <si>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</si>
  <si>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</si>
  <si>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</si>
  <si>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</si>
  <si>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</si>
  <si>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</si>
  <si>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</si>
  <si>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</si>
  <si>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</si>
  <si>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</si>
  <si>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</si>
  <si>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</si>
  <si>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</si>
  <si>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</si>
  <si>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</si>
  <si>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</si>
  <si>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</si>
  <si>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</si>
  <si>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</si>
  <si>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</si>
  <si>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</si>
  <si>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</si>
  <si>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</si>
  <si>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</si>
  <si>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</si>
  <si>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</si>
  <si>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</si>
  <si>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</si>
  <si>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</si>
  <si>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</si>
  <si>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</si>
  <si>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</si>
  <si>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</si>
  <si>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</si>
  <si>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</si>
  <si>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</si>
  <si>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</si>
  <si>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</si>
  <si>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</si>
  <si>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</si>
  <si>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</si>
  <si>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</si>
  <si>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</si>
  <si>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</si>
  <si>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</si>
  <si>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</si>
  <si>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</si>
  <si>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</si>
  <si>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</si>
  <si>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</si>
  <si>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</si>
  <si>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</si>
  <si>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</si>
  <si>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</si>
  <si>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</si>
  <si>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</si>
  <si>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</si>
  <si>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</si>
  <si>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</si>
  <si>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</si>
  <si>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</si>
  <si>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</si>
  <si>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</si>
  <si>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</si>
  <si>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</si>
  <si>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</si>
  <si>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</si>
  <si>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</si>
  <si>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</si>
  <si>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</si>
  <si>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</si>
  <si>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</si>
  <si>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</si>
  <si>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</si>
  <si>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</si>
  <si>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</si>
  <si>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</si>
  <si>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</si>
  <si>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</si>
  <si>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</si>
  <si>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</si>
  <si>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</si>
  <si>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</si>
  <si>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</si>
  <si>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</si>
  <si>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</si>
  <si>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</si>
  <si>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</si>
  <si>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</si>
  <si>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</si>
  <si>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</si>
  <si>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</si>
  <si>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</si>
  <si>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</si>
  <si>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</si>
  <si>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</si>
  <si>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</si>
  <si>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</si>
  <si>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</si>
  <si>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</si>
  <si>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</si>
  <si>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</si>
  <si>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</si>
  <si>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</si>
  <si>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</si>
  <si>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</si>
  <si>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</si>
  <si>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</si>
  <si>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</si>
  <si>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</si>
  <si>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</si>
  <si>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</si>
  <si>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</si>
  <si>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</si>
  <si>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</si>
  <si>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</si>
  <si>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</si>
  <si>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</si>
  <si>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</si>
  <si>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</si>
  <si>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</si>
  <si>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</si>
  <si>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</si>
  <si>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</si>
  <si>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</si>
  <si>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</si>
  <si>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</si>
  <si>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</si>
  <si>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</si>
  <si>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</si>
  <si>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</si>
  <si>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</si>
  <si>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</si>
  <si>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</si>
  <si>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</si>
  <si>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</si>
  <si>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</si>
  <si>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</si>
  <si>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</si>
  <si>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</si>
  <si>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</si>
  <si>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</si>
  <si>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</si>
  <si>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</si>
  <si>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</si>
  <si>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</si>
  <si>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</si>
  <si>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</si>
  <si>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</si>
  <si>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</si>
  <si>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</si>
  <si>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</si>
  <si>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</si>
  <si>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</si>
  <si>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</si>
  <si>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</si>
  <si>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</si>
  <si>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</si>
  <si>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</si>
  <si>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</si>
  <si>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</si>
  <si>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</si>
  <si>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</si>
  <si>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</si>
  <si>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</si>
  <si>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</si>
  <si>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</si>
  <si>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</si>
  <si>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</si>
  <si>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</si>
  <si>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</si>
  <si>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</si>
  <si>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</si>
  <si>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</si>
  <si>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</si>
  <si>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</si>
  <si>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</si>
  <si>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</si>
  <si>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</si>
  <si>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</si>
  <si>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</si>
  <si>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</si>
  <si>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</si>
  <si>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</si>
  <si>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</si>
  <si>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</si>
  <si>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</si>
  <si>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</si>
  <si>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</si>
  <si>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</si>
  <si>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</si>
  <si>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</si>
  <si>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</si>
  <si>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</si>
  <si>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</si>
  <si>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</si>
  <si>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</si>
  <si>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</si>
  <si>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</si>
  <si>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</si>
  <si>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</si>
  <si>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</si>
  <si>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</si>
  <si>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</si>
  <si>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</si>
  <si>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</si>
  <si>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</si>
  <si>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</si>
  <si>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</si>
  <si>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</si>
  <si>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</si>
  <si>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</si>
  <si>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</si>
  <si>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</si>
  <si>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</si>
  <si>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</si>
  <si>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</si>
  <si>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</si>
  <si>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</si>
  <si>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</si>
  <si>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</si>
  <si>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</si>
  <si>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</si>
  <si>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</si>
  <si>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</si>
  <si>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</si>
  <si>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</si>
  <si>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</si>
  <si>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</si>
  <si>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</si>
  <si>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</si>
  <si>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</si>
  <si>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</si>
  <si>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</si>
  <si>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</si>
  <si>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</si>
  <si>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</si>
  <si>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</si>
  <si>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</si>
  <si>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</si>
  <si>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</si>
  <si>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</si>
  <si>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</si>
  <si>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</si>
  <si>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</si>
  <si>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</si>
  <si>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</si>
  <si>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</si>
  <si>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</si>
  <si>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</si>
  <si>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</si>
  <si>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</si>
  <si>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</si>
  <si>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</si>
  <si>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</si>
  <si>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</si>
  <si>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</si>
  <si>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</si>
  <si>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</si>
  <si>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</si>
  <si>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</si>
  <si>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</si>
  <si>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</si>
  <si>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</si>
  <si>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</si>
  <si>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</si>
  <si>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</si>
  <si>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</si>
  <si>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</si>
  <si>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</si>
  <si>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</si>
  <si>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</si>
  <si>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</si>
  <si>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</si>
  <si>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</si>
  <si>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</si>
  <si>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</si>
  <si>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</si>
  <si>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</si>
  <si>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</si>
  <si>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</si>
  <si>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</si>
  <si>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</si>
  <si>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</si>
  <si>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</si>
  <si>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</si>
  <si>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</si>
  <si>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</si>
  <si>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</si>
  <si>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</si>
  <si>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</si>
  <si>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</si>
  <si>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</si>
  <si>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</si>
  <si>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</si>
  <si>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</si>
  <si>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</si>
  <si>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</si>
  <si>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</si>
  <si>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</si>
  <si>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</si>
  <si>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</si>
  <si>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</si>
  <si>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</si>
  <si>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</si>
  <si>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</si>
  <si>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</si>
  <si>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</si>
  <si>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</si>
  <si>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</si>
  <si>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</si>
  <si>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</si>
  <si>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</si>
  <si>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</si>
  <si>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</si>
  <si>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</si>
  <si>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</si>
  <si>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</si>
  <si>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</si>
  <si>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</si>
  <si>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</si>
  <si>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</si>
  <si>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</si>
  <si>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</si>
  <si>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</si>
  <si>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</si>
  <si>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</si>
  <si>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</si>
  <si>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</si>
  <si>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</si>
  <si>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</si>
  <si>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</si>
  <si>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</si>
  <si>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</si>
  <si>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</si>
  <si>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</si>
  <si>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</si>
  <si>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</si>
  <si>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</si>
  <si>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</si>
  <si>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</si>
  <si>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</si>
  <si>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</si>
  <si>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</si>
  <si>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</si>
  <si>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</si>
  <si>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</si>
  <si>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</si>
  <si>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</si>
  <si>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</si>
  <si>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</si>
  <si>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</si>
  <si>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</si>
  <si>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</si>
  <si>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</si>
  <si>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</si>
  <si>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</si>
  <si>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</si>
  <si>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</si>
  <si>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</si>
  <si>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</si>
  <si>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</si>
  <si>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</si>
  <si>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</si>
  <si>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</si>
  <si>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</si>
  <si>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</si>
  <si>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</si>
  <si>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</si>
  <si>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</si>
  <si>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</si>
  <si>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</si>
  <si>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</si>
  <si>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</si>
  <si>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</si>
  <si>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</si>
  <si>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</si>
  <si>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</si>
  <si>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</si>
  <si>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</si>
  <si>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</si>
  <si>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</si>
  <si>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</si>
  <si>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</si>
  <si>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</si>
  <si>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</si>
  <si>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</si>
  <si>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</si>
  <si>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</si>
  <si>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</si>
  <si>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</si>
  <si>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</si>
  <si>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</si>
  <si>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</si>
  <si>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</si>
  <si>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</si>
  <si>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</si>
  <si>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</si>
  <si>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</si>
  <si>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</si>
  <si>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</si>
  <si>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</si>
  <si>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</si>
  <si>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</si>
  <si>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</si>
  <si>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</si>
  <si>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</si>
  <si>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</si>
  <si>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</si>
  <si>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</si>
  <si>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</si>
  <si>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</si>
  <si>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</si>
  <si>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</si>
  <si>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</si>
  <si>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</si>
  <si>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</si>
  <si>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</si>
  <si>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</si>
  <si>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</si>
  <si>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</si>
  <si>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</si>
  <si>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</si>
  <si>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</si>
  <si>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</si>
  <si>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</si>
  <si>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</si>
  <si>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</si>
  <si>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</si>
  <si>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</si>
  <si>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</si>
  <si>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</si>
  <si>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</si>
  <si>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</si>
  <si>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</si>
  <si>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</si>
  <si>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</si>
  <si>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</si>
  <si>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</si>
  <si>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</si>
  <si>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</si>
  <si>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</si>
  <si>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</si>
  <si>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</si>
  <si>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</si>
  <si>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</si>
  <si>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</si>
  <si>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</si>
  <si>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</si>
  <si>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</si>
  <si>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</si>
  <si>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</si>
  <si>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</si>
  <si>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</si>
  <si>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</si>
  <si>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</si>
  <si>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</si>
  <si>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</si>
  <si>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</si>
  <si>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</si>
  <si>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</si>
  <si>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</si>
  <si>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</si>
  <si>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</si>
  <si>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</si>
  <si>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</si>
  <si>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</si>
  <si>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</si>
  <si>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</si>
  <si>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</si>
  <si>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</si>
  <si>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</si>
  <si>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</si>
  <si>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</si>
  <si>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</si>
  <si>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</si>
  <si>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</si>
  <si>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</si>
  <si>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</si>
  <si>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</si>
  <si>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</si>
  <si>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</si>
  <si>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</si>
  <si>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</si>
  <si>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</si>
  <si>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</si>
  <si>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</si>
  <si>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</si>
  <si>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</si>
  <si>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</si>
  <si>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</si>
  <si>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</si>
  <si>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</si>
  <si>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</si>
  <si>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</si>
  <si>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</si>
  <si>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</si>
  <si>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</si>
  <si>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</si>
  <si>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</si>
  <si>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</si>
  <si>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</si>
  <si>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</si>
  <si>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</si>
  <si>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</si>
  <si>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</si>
  <si>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</si>
  <si>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</si>
  <si>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</si>
  <si>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</si>
  <si>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</si>
  <si>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</si>
  <si>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</si>
  <si>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</si>
  <si>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</si>
  <si>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</si>
  <si>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</si>
  <si>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</si>
  <si>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</si>
  <si>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</si>
  <si>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</si>
  <si>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</si>
  <si>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</si>
  <si>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</si>
  <si>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</si>
  <si>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</si>
  <si>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</si>
  <si>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</si>
  <si>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</si>
  <si>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</si>
  <si>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</si>
  <si>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</si>
  <si>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</si>
  <si>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</si>
  <si>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</si>
  <si>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</si>
  <si>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</si>
  <si>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</si>
  <si>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</si>
  <si>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</si>
  <si>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</si>
  <si>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</si>
  <si>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</si>
  <si>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</si>
  <si>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</si>
  <si>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</si>
  <si>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</si>
  <si>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</si>
  <si>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</si>
  <si>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</si>
  <si>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</si>
  <si>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</si>
  <si>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</si>
  <si>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</si>
  <si>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</si>
  <si>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</si>
  <si>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</si>
  <si>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</si>
  <si>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</si>
  <si>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</si>
  <si>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</si>
  <si>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</si>
  <si>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</si>
  <si>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</si>
  <si>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</si>
  <si>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</si>
  <si>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</si>
  <si>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</si>
  <si>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</si>
  <si>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</si>
  <si>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</si>
  <si>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</si>
  <si>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</si>
  <si>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</si>
  <si>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</si>
  <si>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</si>
  <si>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</si>
  <si>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</si>
  <si>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</si>
  <si>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</si>
  <si>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</si>
  <si>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</si>
  <si>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</si>
  <si>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</si>
  <si>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</si>
  <si>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</si>
  <si>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</si>
  <si>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</si>
  <si>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</si>
  <si>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</si>
  <si>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</si>
  <si>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</si>
  <si>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</si>
  <si>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</si>
  <si>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</si>
  <si>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</si>
  <si>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</si>
  <si>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</si>
  <si>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</si>
  <si>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</si>
  <si>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</si>
  <si>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</si>
  <si>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</si>
  <si>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</si>
  <si>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</si>
  <si>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</si>
  <si>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</si>
  <si>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</si>
  <si>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</si>
  <si>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</si>
  <si>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</si>
  <si>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</si>
  <si>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</si>
  <si>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</si>
  <si>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</si>
  <si>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</si>
  <si>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</si>
  <si>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</si>
  <si>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</si>
  <si>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</si>
  <si>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</si>
  <si>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</si>
  <si>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</si>
  <si>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</si>
  <si>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</si>
  <si>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</si>
  <si>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</si>
  <si>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</si>
  <si>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</si>
  <si>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</si>
  <si>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</si>
  <si>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</si>
  <si>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</si>
  <si>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</si>
  <si>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</si>
  <si>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</si>
  <si>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</si>
  <si>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</si>
  <si>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</si>
  <si>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</si>
  <si>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</si>
  <si>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</si>
  <si>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</si>
  <si>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</si>
  <si>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</si>
  <si>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</si>
  <si>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</si>
  <si>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</si>
  <si>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</si>
  <si>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</si>
  <si>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</si>
  <si>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</si>
  <si>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</si>
  <si>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</si>
  <si>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</si>
  <si>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</si>
  <si>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</si>
  <si>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</si>
  <si>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</si>
  <si>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</si>
  <si>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</si>
  <si>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</si>
  <si>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</si>
  <si>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</si>
  <si>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</si>
  <si>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</si>
  <si>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</si>
  <si>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</si>
  <si>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</si>
  <si>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</si>
  <si>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</si>
  <si>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</si>
  <si>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</si>
  <si>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</si>
  <si>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</si>
  <si>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</si>
  <si>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</si>
  <si>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</si>
  <si>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</si>
  <si>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</si>
  <si>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</si>
  <si>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</si>
  <si>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</si>
  <si>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</si>
  <si>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</si>
  <si>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</si>
  <si>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</si>
  <si>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</si>
  <si>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</si>
  <si>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</si>
  <si>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</si>
  <si>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</si>
  <si>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</si>
  <si>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</si>
  <si>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</si>
  <si>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</si>
  <si>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</si>
  <si>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</si>
  <si>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</si>
  <si>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</si>
  <si>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</si>
  <si>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</si>
  <si>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</si>
  <si>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</si>
  <si>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</si>
  <si>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</si>
  <si>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</si>
  <si>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</si>
  <si>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</si>
  <si>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</si>
  <si>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</si>
  <si>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</si>
  <si>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</si>
  <si>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</si>
  <si>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</si>
  <si>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</si>
  <si>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</si>
  <si>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</si>
  <si>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</si>
  <si>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</si>
  <si>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</si>
  <si>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</si>
  <si>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</si>
  <si>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</si>
  <si>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</si>
  <si>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</si>
  <si>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</si>
  <si>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</si>
  <si>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</si>
  <si>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</si>
  <si>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</si>
  <si>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</si>
  <si>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</si>
  <si>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</si>
  <si>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</si>
  <si>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</si>
  <si>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</si>
  <si>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</si>
  <si>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</si>
  <si>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</si>
  <si>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</si>
  <si>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</si>
  <si>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</si>
  <si>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</si>
  <si>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</si>
  <si>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</si>
  <si>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</si>
  <si>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</si>
  <si>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</si>
  <si>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</si>
  <si>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</si>
  <si>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</si>
  <si>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</si>
  <si>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</si>
  <si>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</si>
  <si>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</si>
  <si>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</si>
  <si>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</si>
  <si>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</si>
  <si>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</si>
  <si>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</si>
  <si>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</si>
  <si>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</si>
  <si>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</si>
  <si>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</si>
  <si>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</si>
  <si>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</si>
  <si>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</si>
  <si>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</si>
  <si>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</si>
  <si>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</si>
  <si>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</si>
  <si>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</si>
  <si>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</si>
  <si>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</si>
  <si>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</si>
  <si>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</si>
  <si>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</si>
  <si>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</si>
  <si>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</si>
  <si>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</si>
  <si>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</si>
  <si>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</si>
  <si>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</si>
  <si>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</si>
  <si>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</si>
  <si>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</si>
  <si>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</si>
  <si>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</si>
  <si>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</si>
  <si>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</si>
  <si>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</si>
  <si>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</si>
  <si>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</si>
  <si>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</si>
  <si>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</si>
  <si>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</si>
  <si>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</si>
  <si>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</si>
  <si>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</si>
  <si>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</si>
  <si>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</si>
  <si>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</si>
  <si>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</si>
  <si>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</si>
  <si>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</si>
  <si>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</si>
  <si>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</si>
  <si>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</si>
  <si>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</si>
  <si>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</si>
  <si>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</si>
  <si>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</si>
  <si>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</si>
  <si>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</si>
  <si>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</si>
  <si>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</si>
  <si>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</si>
  <si>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</si>
  <si>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</si>
  <si>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</si>
  <si>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</si>
  <si>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</si>
  <si>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</si>
  <si>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</si>
  <si>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</si>
  <si>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</si>
  <si>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</si>
  <si>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</si>
  <si>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</si>
  <si>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</si>
  <si>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</si>
  <si>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</si>
  <si>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</si>
  <si>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</si>
  <si>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</si>
  <si>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</si>
  <si>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</si>
  <si>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</si>
  <si>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</si>
  <si>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</si>
  <si>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</si>
  <si>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</si>
  <si>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</si>
  <si>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</si>
  <si>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</si>
  <si>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</si>
  <si>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</si>
  <si>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</si>
  <si>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</si>
  <si>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</si>
  <si>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</si>
  <si>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</si>
  <si>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</si>
  <si>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</si>
  <si>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</si>
  <si>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</si>
  <si>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</si>
  <si>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</si>
  <si>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</si>
  <si>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</si>
  <si>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</si>
  <si>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</si>
  <si>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</si>
  <si>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</si>
  <si>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</si>
  <si>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</si>
  <si>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</si>
  <si>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</si>
  <si>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</si>
  <si>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</si>
  <si>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</si>
  <si>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</si>
  <si>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</si>
  <si>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</si>
  <si>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</si>
  <si>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</si>
  <si>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</si>
  <si>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</si>
  <si>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</si>
  <si>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</si>
  <si>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</si>
  <si>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</si>
  <si>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</si>
  <si>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</si>
  <si>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</si>
  <si>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</si>
  <si>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</si>
  <si>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</si>
  <si>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</si>
  <si>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</si>
  <si>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</si>
  <si>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</si>
  <si>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</si>
  <si>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</si>
  <si>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</si>
  <si>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</si>
  <si>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</si>
  <si>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</si>
  <si>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</si>
  <si>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</si>
  <si>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</si>
  <si>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</si>
  <si>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</si>
  <si>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</si>
  <si>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</si>
  <si>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</si>
  <si>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</si>
  <si>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</si>
  <si>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</si>
  <si>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</si>
  <si>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</si>
  <si>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</si>
  <si>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</si>
  <si>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</si>
  <si>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</si>
  <si>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</si>
  <si>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</si>
  <si>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</si>
  <si>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</si>
  <si>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</si>
  <si>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</si>
  <si>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</si>
  <si>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</si>
  <si>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</si>
  <si>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</si>
  <si>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</si>
  <si>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</si>
  <si>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</si>
  <si>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</si>
  <si>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</si>
  <si>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</si>
  <si>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</si>
  <si>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</si>
  <si>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</si>
  <si>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</si>
  <si>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</si>
  <si>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</si>
  <si>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</si>
  <si>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</si>
  <si>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</si>
  <si>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</si>
  <si>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</si>
  <si>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</si>
  <si>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</si>
  <si>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</si>
  <si>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</si>
  <si>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</si>
  <si>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</si>
  <si>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</si>
  <si>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</si>
  <si>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</si>
  <si>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</si>
  <si>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</si>
  <si>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</si>
  <si>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</si>
  <si>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</si>
  <si>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</si>
  <si>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</si>
  <si>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</si>
  <si>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</si>
  <si>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</si>
  <si>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</si>
  <si>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</si>
  <si>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</si>
  <si>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</si>
  <si>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</si>
  <si>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</si>
  <si>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</si>
  <si>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</si>
  <si>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</si>
  <si>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</si>
  <si>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</si>
  <si>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</si>
  <si>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</si>
  <si>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</si>
  <si>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</si>
  <si>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</si>
  <si>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</si>
  <si>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</si>
  <si>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</si>
  <si>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</si>
  <si>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</si>
  <si>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</si>
  <si>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</si>
  <si>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</si>
  <si>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</si>
  <si>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</si>
  <si>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</si>
  <si>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</si>
  <si>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</si>
  <si>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</si>
  <si>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</si>
  <si>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</si>
  <si>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</si>
  <si>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</si>
  <si>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</si>
  <si>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</si>
  <si>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</si>
  <si>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</si>
  <si>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</si>
  <si>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</si>
  <si>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</si>
  <si>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</si>
  <si>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</si>
  <si>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</si>
  <si>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</si>
  <si>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</si>
  <si>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</si>
  <si>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</si>
  <si>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</si>
  <si>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</si>
  <si>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</si>
  <si>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</si>
  <si>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</si>
  <si>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</si>
  <si>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</si>
  <si>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</si>
  <si>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</si>
  <si>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</si>
  <si>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</si>
  <si>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</si>
  <si>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</si>
  <si>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</si>
  <si>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</si>
  <si>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</si>
  <si>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</si>
  <si>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</si>
  <si>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</si>
  <si>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</si>
  <si>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</si>
  <si>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</si>
  <si>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</si>
  <si>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</si>
  <si>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</si>
  <si>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</si>
  <si>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</si>
  <si>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</si>
  <si>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</si>
  <si>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</si>
  <si>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</si>
  <si>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</si>
  <si>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</si>
  <si>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</si>
  <si>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</si>
  <si>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</si>
  <si>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</si>
  <si>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</si>
  <si>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</si>
  <si>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</si>
  <si>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</si>
  <si>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</si>
  <si>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</si>
  <si>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</si>
  <si>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</si>
  <si>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</si>
  <si>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</si>
  <si>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</si>
  <si>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</si>
  <si>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</si>
  <si>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</si>
  <si>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</si>
  <si>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</si>
  <si>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</si>
  <si>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</si>
  <si>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</si>
  <si>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</si>
  <si>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</si>
  <si>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</si>
  <si>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</si>
  <si>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</si>
  <si>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</si>
  <si>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</si>
  <si>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</si>
  <si>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</si>
  <si>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</si>
  <si>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</si>
  <si>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</si>
  <si>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</si>
  <si>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</si>
  <si>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</si>
  <si>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</si>
  <si>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</si>
  <si>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</si>
  <si>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</si>
  <si>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</si>
  <si>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</si>
  <si>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</si>
  <si>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</si>
  <si>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</si>
  <si>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</si>
  <si>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</si>
  <si>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</si>
  <si>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</si>
  <si>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</si>
  <si>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</si>
  <si>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</si>
  <si>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</si>
  <si>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</si>
  <si>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</si>
  <si>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</si>
  <si>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</si>
  <si>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</si>
  <si>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</si>
  <si>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</si>
  <si>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</si>
  <si>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</si>
  <si>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</si>
  <si>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</si>
  <si>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</si>
  <si>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</si>
  <si>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</si>
  <si>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</si>
  <si>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</si>
  <si>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</si>
  <si>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</si>
  <si>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</si>
  <si>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</si>
  <si>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</si>
  <si>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</si>
  <si>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</si>
  <si>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</si>
  <si>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</si>
  <si>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</si>
  <si>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</si>
  <si>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</si>
  <si>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</si>
  <si>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</si>
  <si>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</si>
  <si>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</si>
  <si>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</si>
  <si>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</si>
  <si>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</si>
  <si>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</si>
  <si>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</si>
  <si>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</si>
  <si>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</si>
  <si>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</si>
  <si>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</si>
  <si>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</si>
  <si>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</si>
  <si>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</si>
  <si>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</si>
  <si>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</si>
  <si>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</si>
  <si>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</si>
  <si>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</si>
  <si>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</si>
  <si>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</si>
  <si>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</si>
  <si>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</si>
  <si>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</si>
  <si>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</si>
  <si>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</si>
  <si>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</si>
  <si>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</si>
  <si>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</si>
  <si>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</si>
  <si>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</si>
  <si>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</si>
  <si>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</si>
  <si>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</si>
  <si>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</si>
  <si>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</si>
  <si>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</si>
  <si>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</si>
  <si>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</si>
  <si>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</si>
  <si>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</si>
  <si>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</si>
  <si>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</si>
  <si>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</si>
  <si>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</si>
  <si>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</si>
  <si>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</si>
  <si>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</si>
  <si>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</si>
  <si>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</si>
  <si>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</si>
  <si>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</si>
  <si>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</si>
  <si>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</si>
  <si>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</si>
  <si>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</si>
  <si>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</si>
  <si>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</si>
  <si>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</si>
  <si>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</si>
  <si>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</si>
  <si>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</si>
  <si>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</si>
  <si>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</si>
  <si>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</si>
  <si>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</si>
  <si>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</si>
  <si>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</si>
  <si>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</si>
  <si>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</si>
  <si>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</si>
  <si>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</si>
  <si>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</si>
  <si>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</si>
  <si>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</si>
  <si>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</si>
  <si>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</si>
  <si>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</si>
  <si>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</si>
  <si>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</si>
  <si>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</si>
  <si>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</si>
  <si>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</si>
  <si>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</si>
  <si>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</si>
  <si>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</si>
  <si>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</si>
  <si>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</si>
  <si>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</si>
  <si>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</si>
  <si>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</si>
  <si>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</si>
  <si>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</si>
  <si>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</si>
  <si>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</si>
  <si>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</si>
  <si>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</si>
  <si>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</si>
  <si>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</si>
  <si>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</si>
  <si>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</si>
  <si>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</si>
  <si>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</si>
  <si>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</si>
  <si>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</si>
  <si>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</si>
  <si>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</si>
  <si>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</si>
  <si>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</si>
  <si>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</si>
  <si>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</si>
  <si>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</si>
  <si>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</si>
  <si>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</si>
  <si>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</si>
  <si>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</si>
  <si>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</si>
  <si>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</si>
  <si>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</si>
  <si>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</si>
  <si>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</si>
  <si>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</si>
  <si>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</si>
  <si>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</si>
  <si>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</si>
  <si>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</si>
  <si>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</si>
  <si>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</si>
  <si>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</si>
  <si>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</si>
  <si>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</si>
  <si>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</si>
  <si>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</si>
  <si>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</si>
  <si>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</si>
  <si>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</si>
  <si>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</si>
  <si>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</si>
  <si>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</si>
  <si>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</si>
  <si>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</si>
  <si>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</si>
  <si>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</si>
  <si>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</si>
  <si>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</si>
  <si>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</si>
  <si>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</si>
  <si>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</si>
  <si>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</si>
  <si>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</si>
  <si>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</si>
  <si>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</si>
  <si>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</si>
  <si>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</si>
  <si>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</si>
  <si>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</si>
  <si>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</si>
  <si>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</si>
  <si>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</si>
  <si>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</si>
  <si>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</si>
  <si>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</si>
  <si>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</si>
  <si>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</si>
  <si>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</si>
  <si>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</si>
  <si>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</si>
  <si>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</si>
  <si>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</si>
  <si>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</si>
  <si>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</si>
  <si>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</si>
  <si>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</si>
  <si>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</si>
  <si>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</si>
  <si>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</si>
  <si>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</si>
  <si>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</si>
  <si>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</si>
  <si>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</si>
  <si>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</si>
  <si>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</si>
  <si>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</si>
  <si>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</si>
  <si>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</si>
  <si>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</si>
  <si>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</si>
  <si>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</si>
  <si>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</si>
  <si>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</si>
  <si>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</si>
  <si>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</si>
  <si>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</si>
  <si>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</si>
  <si>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</si>
  <si>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</si>
  <si>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</si>
  <si>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</si>
  <si>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</si>
  <si>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</si>
  <si>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</si>
  <si>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</si>
  <si>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</si>
  <si>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</si>
  <si>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</si>
  <si>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</si>
  <si>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</si>
  <si>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</si>
  <si>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</si>
  <si>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</si>
  <si>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</si>
  <si>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</si>
  <si>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</si>
  <si>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</si>
  <si>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</si>
  <si>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</si>
  <si>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</si>
  <si>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</si>
  <si>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</si>
  <si>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</si>
  <si>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</si>
  <si>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</si>
  <si>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</si>
  <si>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</si>
  <si>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</si>
  <si>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</si>
  <si>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</si>
  <si>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</si>
  <si>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</si>
  <si>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</si>
  <si>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</si>
  <si>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</si>
  <si>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</si>
  <si>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</si>
  <si>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</si>
  <si>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</si>
  <si>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</si>
  <si>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</si>
  <si>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</si>
  <si>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</si>
  <si>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</si>
  <si>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</si>
  <si>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</si>
  <si>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</si>
  <si>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</si>
  <si>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</si>
  <si>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</si>
  <si>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</si>
  <si>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</si>
  <si>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</si>
  <si>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</si>
  <si>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</si>
  <si>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</si>
  <si>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</si>
  <si>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</si>
  <si>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</si>
  <si>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</si>
  <si>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</si>
  <si>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</si>
  <si>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</si>
  <si>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</si>
  <si>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</si>
  <si>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</si>
  <si>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</si>
  <si>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</si>
  <si>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</si>
  <si>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</si>
  <si>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</si>
  <si>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</si>
  <si>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</si>
  <si>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</si>
  <si>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</si>
  <si>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</si>
  <si>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</si>
  <si>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</si>
  <si>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</si>
  <si>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</si>
  <si>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</si>
  <si>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</si>
  <si>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</si>
  <si>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</si>
  <si>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</si>
  <si>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</si>
  <si>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</si>
  <si>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</si>
  <si>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</si>
  <si>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</si>
  <si>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</si>
  <si>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</si>
  <si>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</si>
  <si>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</si>
  <si>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</si>
  <si>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</si>
  <si>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</si>
  <si>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</si>
  <si>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</si>
  <si>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</si>
  <si>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</si>
  <si>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</si>
  <si>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</si>
  <si>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</si>
  <si>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</si>
  <si>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</si>
  <si>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</si>
  <si>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</si>
  <si>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</si>
  <si>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</si>
  <si>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</si>
  <si>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</si>
  <si>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</si>
  <si>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</si>
  <si>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</si>
  <si>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</si>
  <si>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</si>
  <si>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</si>
  <si>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</si>
  <si>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</si>
  <si>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</si>
  <si>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</si>
  <si>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</si>
  <si>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</si>
  <si>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</si>
  <si>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</si>
  <si>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</si>
  <si>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</si>
  <si>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</si>
  <si>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</si>
  <si>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</si>
  <si>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</si>
  <si>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</si>
  <si>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</si>
  <si>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</si>
  <si>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</si>
  <si>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</si>
  <si>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</si>
  <si>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</si>
  <si>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</si>
  <si>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</si>
  <si>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</si>
  <si>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</si>
  <si>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</si>
  <si>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</si>
  <si>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</si>
  <si>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</si>
  <si>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</si>
  <si>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</si>
  <si>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</si>
  <si>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</si>
  <si>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</si>
  <si>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</si>
  <si>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</si>
  <si>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</si>
  <si>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</si>
  <si>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</si>
  <si>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</si>
  <si>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</si>
  <si>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</si>
  <si>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</si>
  <si>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</si>
  <si>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</si>
  <si>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</si>
  <si>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</si>
  <si>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</si>
  <si>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</si>
  <si>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</si>
  <si>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</si>
  <si>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</si>
  <si>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</si>
  <si>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</si>
  <si>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</si>
  <si>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</si>
  <si>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</si>
  <si>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</si>
  <si>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</si>
  <si>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</si>
  <si>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</si>
  <si>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</si>
  <si>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</si>
  <si>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</si>
  <si>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</si>
  <si>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</si>
  <si>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</si>
  <si>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</si>
  <si>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</si>
  <si>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</si>
  <si>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</si>
  <si>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</si>
  <si>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</si>
  <si>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</si>
  <si>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</si>
  <si>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</si>
  <si>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</si>
  <si>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</si>
  <si>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</si>
  <si>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</si>
  <si>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</si>
  <si>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</si>
  <si>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</si>
  <si>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</si>
  <si>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</si>
  <si>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</si>
  <si>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</si>
  <si>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</si>
  <si>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</si>
  <si>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</si>
  <si>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</si>
  <si>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</si>
  <si>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</si>
  <si>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</si>
  <si>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</si>
  <si>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</si>
  <si>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</si>
  <si>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</si>
  <si>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</si>
  <si>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</si>
  <si>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</si>
  <si>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</si>
  <si>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</si>
  <si>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</si>
  <si>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</si>
  <si>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</si>
  <si>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</si>
  <si>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</si>
  <si>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</si>
  <si>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</si>
  <si>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</si>
  <si>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</si>
  <si>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</si>
  <si>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</si>
  <si>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</si>
  <si>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</si>
  <si>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</si>
  <si>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</si>
  <si>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</si>
  <si>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</si>
  <si>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</si>
  <si>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</si>
  <si>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</si>
  <si>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</si>
  <si>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</si>
  <si>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</si>
  <si>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</si>
  <si>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</si>
  <si>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</si>
  <si>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</si>
  <si>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</si>
  <si>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</si>
  <si>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</si>
  <si>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</si>
  <si>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</si>
  <si>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</si>
  <si>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</si>
  <si>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</si>
  <si>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</si>
  <si>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</si>
  <si>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</si>
  <si>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</si>
  <si>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</si>
  <si>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</si>
  <si>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</si>
  <si>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</si>
  <si>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</si>
  <si>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</si>
  <si>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</si>
  <si>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</si>
  <si>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</si>
  <si>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</si>
  <si>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</si>
  <si>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</si>
  <si>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</si>
  <si>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</si>
  <si>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</si>
  <si>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</si>
  <si>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</si>
  <si>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</si>
  <si>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</si>
  <si>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</si>
  <si>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</si>
  <si>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</si>
  <si>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</si>
  <si>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</si>
  <si>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</si>
  <si>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</si>
  <si>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</si>
  <si>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</si>
  <si>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</si>
  <si>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</si>
  <si>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</si>
  <si>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</si>
  <si>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</si>
  <si>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</si>
  <si>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</si>
  <si>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</si>
  <si>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</si>
  <si>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</si>
  <si>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</si>
  <si>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</si>
  <si>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</si>
  <si>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</si>
  <si>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</si>
  <si>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</si>
  <si>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</si>
  <si>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</si>
  <si>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</si>
  <si>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</si>
  <si>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</si>
  <si>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</si>
  <si>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</si>
  <si>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</si>
  <si>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</si>
  <si>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</si>
  <si>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</si>
  <si>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</si>
  <si>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</si>
  <si>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</si>
  <si>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</si>
  <si>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</si>
  <si>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</si>
  <si>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</si>
  <si>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</si>
  <si>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</si>
  <si>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</si>
  <si>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</si>
  <si>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</si>
  <si>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</si>
  <si>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</si>
  <si>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</si>
  <si>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</si>
  <si>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</si>
  <si>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</si>
  <si>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</si>
  <si>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</si>
  <si>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</si>
  <si>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</si>
  <si>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</si>
  <si>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</si>
  <si>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</si>
  <si>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</si>
  <si>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</si>
  <si>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</si>
  <si>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</si>
  <si>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</si>
  <si>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</si>
  <si>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</si>
  <si>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</si>
  <si>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</si>
  <si>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</si>
  <si>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</si>
  <si>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</si>
  <si>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</si>
  <si>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</si>
  <si>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</si>
  <si>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</si>
  <si>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</si>
  <si>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</si>
  <si>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</si>
  <si>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</si>
  <si>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</si>
  <si>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</si>
  <si>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</si>
  <si>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</si>
  <si>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</si>
  <si>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</si>
  <si>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</si>
  <si>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</si>
  <si>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</si>
  <si>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</si>
  <si>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</si>
  <si>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</si>
  <si>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</si>
  <si>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</si>
  <si>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</si>
  <si>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</si>
  <si>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</si>
  <si>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</si>
  <si>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</si>
  <si>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</si>
  <si>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</si>
  <si>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</si>
  <si>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</si>
  <si>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</si>
  <si>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</si>
  <si>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</si>
  <si>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</si>
  <si>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</si>
  <si>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</si>
  <si>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</si>
  <si>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</si>
  <si>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</si>
  <si>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</si>
  <si>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</si>
  <si>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</si>
  <si>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</si>
  <si>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</si>
  <si>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</si>
  <si>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</si>
  <si>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</si>
  <si>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</si>
  <si>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</si>
  <si>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</si>
  <si>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</si>
  <si>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</si>
  <si>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</si>
  <si>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</si>
  <si>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</si>
  <si>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</si>
  <si>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</si>
  <si>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</si>
  <si>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</si>
  <si>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</si>
  <si>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</si>
  <si>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</si>
  <si>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</si>
  <si>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</si>
  <si>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</si>
  <si>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</si>
  <si>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</si>
  <si>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</si>
  <si>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</si>
  <si>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</si>
  <si>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</si>
  <si>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</si>
  <si>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</si>
  <si>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</si>
  <si>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</si>
  <si>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</si>
  <si>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</si>
  <si>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</si>
  <si>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</si>
  <si>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</si>
  <si>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</si>
  <si>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</si>
  <si>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</si>
  <si>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</si>
  <si>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</si>
  <si>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</si>
  <si>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</si>
  <si>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</si>
  <si>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</si>
  <si>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</si>
  <si>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</si>
  <si>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</si>
  <si>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</si>
  <si>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</si>
  <si>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</si>
  <si>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</si>
  <si>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</si>
  <si>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</si>
  <si>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</si>
  <si>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</si>
  <si>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</si>
  <si>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</si>
  <si>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</si>
  <si>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</si>
  <si>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</si>
  <si>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</si>
  <si>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</si>
  <si>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</si>
  <si>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</si>
  <si>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</si>
  <si>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</si>
  <si>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</si>
  <si>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</si>
  <si>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</si>
  <si>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</si>
  <si>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</si>
  <si>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</si>
  <si>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</si>
  <si>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</si>
  <si>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</si>
  <si>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</si>
  <si>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</si>
  <si>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</si>
  <si>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</si>
  <si>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</si>
  <si>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</si>
  <si>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</si>
  <si>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</si>
  <si>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</si>
  <si>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</si>
  <si>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</si>
  <si>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</si>
  <si>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</si>
  <si>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</si>
  <si>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</si>
  <si>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</si>
  <si>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</si>
  <si>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</si>
  <si>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</si>
  <si>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</si>
  <si>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</si>
  <si>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</si>
  <si>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</si>
  <si>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</si>
  <si>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</si>
  <si>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</si>
  <si>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</si>
  <si>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</si>
  <si>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</si>
  <si>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</si>
  <si>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</si>
  <si>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</si>
  <si>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</si>
  <si>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</si>
  <si>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</si>
  <si>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</si>
  <si>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</si>
  <si>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</si>
  <si>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</si>
  <si>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</si>
  <si>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</si>
  <si>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</si>
  <si>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</si>
  <si>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</si>
  <si>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</si>
  <si>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</si>
  <si>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</si>
  <si>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</si>
  <si>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</si>
  <si>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</si>
  <si>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</si>
  <si>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</si>
  <si>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</si>
  <si>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</si>
  <si>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</si>
  <si>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</si>
  <si>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</si>
  <si>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</si>
  <si>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</si>
  <si>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</si>
  <si>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</si>
  <si>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</si>
  <si>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</si>
  <si>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</si>
  <si>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</si>
  <si>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</si>
  <si>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</si>
  <si>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</si>
  <si>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</si>
  <si>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</si>
  <si>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</si>
  <si>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</si>
  <si>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</si>
  <si>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</si>
  <si>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</si>
  <si>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</si>
  <si>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</si>
  <si>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</si>
  <si>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</si>
  <si>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</si>
  <si>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</si>
  <si>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</si>
  <si>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</si>
  <si>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</si>
  <si>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</si>
  <si>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</si>
  <si>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</si>
  <si>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</si>
  <si>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</si>
  <si>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</si>
  <si>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</si>
  <si>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</si>
  <si>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</si>
  <si>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</si>
  <si>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</si>
  <si>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</si>
  <si>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</si>
  <si>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</si>
  <si>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</si>
  <si>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</si>
  <si>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</si>
  <si>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</si>
  <si>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</si>
  <si>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</si>
  <si>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</si>
  <si>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</si>
  <si>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</si>
  <si>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</si>
  <si>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</si>
  <si>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</si>
  <si>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</si>
  <si>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</si>
  <si>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</si>
  <si>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</si>
  <si>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</si>
  <si>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</si>
  <si>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</si>
  <si>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</si>
  <si>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</si>
  <si>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</si>
  <si>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</si>
  <si>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</si>
  <si>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</si>
  <si>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</si>
  <si>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</si>
  <si>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</si>
  <si>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</si>
  <si>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</si>
  <si>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</si>
  <si>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</si>
  <si>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</si>
  <si>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</si>
  <si>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</si>
  <si>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</si>
  <si>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</si>
  <si>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</si>
  <si>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</si>
  <si>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</si>
  <si>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</si>
  <si>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</si>
  <si>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</si>
  <si>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</si>
  <si>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</si>
  <si>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</si>
  <si>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</si>
  <si>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</si>
  <si>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</si>
  <si>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</si>
  <si>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</si>
  <si>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</si>
  <si>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</si>
  <si>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</si>
  <si>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</si>
  <si>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</si>
  <si>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</si>
  <si>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</si>
  <si>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</si>
  <si>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</si>
  <si>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</si>
  <si>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</si>
  <si>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</si>
  <si>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</si>
  <si>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</si>
  <si>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</si>
  <si>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</si>
  <si>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</si>
  <si>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</si>
  <si>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</si>
  <si>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</si>
  <si>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</si>
  <si>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</si>
  <si>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</si>
  <si>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</si>
  <si>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</si>
  <si>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</si>
  <si>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</si>
  <si>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</si>
  <si>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</si>
  <si>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</si>
  <si>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</si>
  <si>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</si>
  <si>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</si>
  <si>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</si>
  <si>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</si>
  <si>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</si>
  <si>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</si>
  <si>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</si>
  <si>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</si>
  <si>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</si>
  <si>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</si>
  <si>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</si>
  <si>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</si>
  <si>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</si>
  <si>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</si>
  <si>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</si>
  <si>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</si>
  <si>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</si>
  <si>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</si>
  <si>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</si>
  <si>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</si>
  <si>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</si>
  <si>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</si>
  <si>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</si>
  <si>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</si>
  <si>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</si>
  <si>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</si>
  <si>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</si>
  <si>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</si>
  <si>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</si>
  <si>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</si>
  <si>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</si>
  <si>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</si>
  <si>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</si>
  <si>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</si>
  <si>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</si>
  <si>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</si>
  <si>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</si>
  <si>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</si>
  <si>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</si>
  <si>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</si>
  <si>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</si>
  <si>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</si>
  <si>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</si>
  <si>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</si>
  <si>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</si>
  <si>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</si>
  <si>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</si>
  <si>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</si>
  <si>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</si>
  <si>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</si>
  <si>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</si>
  <si>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</si>
  <si>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</si>
  <si>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</si>
  <si>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</si>
  <si>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</si>
  <si>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</si>
  <si>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</si>
  <si>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</si>
  <si>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</si>
  <si>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</si>
  <si>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</si>
  <si>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</si>
  <si>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</si>
  <si>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</si>
  <si>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</si>
  <si>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</si>
  <si>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</si>
  <si>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</si>
  <si>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</si>
  <si>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</si>
  <si>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</si>
  <si>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</si>
  <si>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</si>
  <si>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</si>
  <si>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</si>
  <si>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</si>
  <si>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</si>
  <si>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</si>
  <si>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</si>
  <si>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</si>
  <si>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</si>
  <si>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</si>
  <si>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</si>
  <si>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</si>
  <si>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</si>
  <si>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</si>
  <si>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</si>
  <si>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</si>
  <si>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</si>
  <si>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</si>
  <si>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</si>
  <si>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</si>
  <si>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</si>
  <si>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</si>
  <si>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</si>
  <si>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</si>
  <si>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</si>
  <si>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</si>
  <si>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</si>
  <si>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</si>
  <si>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</si>
  <si>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</si>
  <si>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</si>
  <si>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</si>
  <si>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</si>
  <si>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</si>
  <si>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</si>
  <si>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</si>
  <si>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</si>
  <si>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</si>
  <si>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</si>
  <si>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</si>
  <si>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</si>
  <si>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</si>
  <si>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</si>
  <si>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</si>
  <si>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</si>
  <si>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</si>
  <si>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</si>
  <si>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</si>
  <si>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</si>
  <si>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</si>
  <si>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</si>
  <si>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</si>
  <si>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</si>
  <si>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</si>
  <si>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</si>
  <si>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</si>
  <si>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</si>
  <si>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</si>
  <si>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</si>
  <si>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</si>
  <si>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</si>
  <si>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</si>
  <si>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</si>
  <si>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</si>
  <si>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</si>
  <si>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</si>
  <si>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</si>
  <si>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</si>
  <si>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</si>
  <si>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</si>
  <si>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</si>
  <si>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</si>
  <si>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</si>
  <si>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</si>
  <si>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</si>
  <si>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</si>
  <si>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</si>
  <si>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</si>
  <si>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</si>
  <si>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</si>
  <si>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</si>
  <si>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</si>
  <si>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</si>
  <si>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</si>
  <si>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</si>
  <si>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</si>
  <si>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</si>
  <si>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</si>
  <si>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</si>
  <si>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</si>
  <si>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</si>
  <si>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</si>
  <si>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</si>
  <si>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</si>
  <si>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</si>
  <si>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</si>
  <si>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</si>
  <si>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</si>
  <si>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</si>
  <si>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</si>
  <si>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</si>
  <si>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</si>
  <si>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</si>
  <si>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</si>
  <si>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</si>
  <si>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</si>
  <si>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</si>
  <si>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</si>
  <si>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</si>
  <si>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</si>
  <si>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</si>
  <si>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</si>
  <si>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</si>
  <si>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</si>
  <si>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</si>
  <si>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</si>
  <si>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</si>
  <si>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</si>
  <si>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</si>
  <si>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</si>
  <si>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</si>
  <si>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</si>
  <si>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</si>
  <si>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</si>
  <si>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</si>
  <si>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</si>
  <si>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</si>
  <si>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</si>
  <si>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</si>
  <si>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</si>
  <si>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</si>
  <si>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</si>
  <si>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</si>
  <si>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</si>
  <si>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</si>
  <si>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</si>
  <si>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</si>
  <si>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</si>
  <si>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</si>
  <si>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</si>
  <si>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</si>
  <si>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</si>
  <si>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</si>
  <si>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</si>
  <si>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</si>
  <si>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</si>
  <si>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</si>
  <si>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</si>
  <si>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</si>
  <si>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</si>
  <si>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</si>
  <si>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</si>
  <si>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</si>
  <si>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</si>
  <si>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</si>
  <si>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</si>
  <si>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</si>
  <si>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</si>
  <si>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</si>
  <si>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</si>
  <si>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</si>
  <si>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</si>
  <si>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</si>
  <si>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</si>
  <si>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</si>
  <si>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</si>
  <si>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</si>
  <si>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</si>
  <si>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</si>
  <si>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</si>
  <si>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</si>
  <si>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</si>
  <si>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</si>
  <si>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</si>
  <si>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</si>
  <si>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</si>
  <si>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</si>
  <si>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</si>
  <si>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</si>
  <si>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</si>
  <si>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</si>
  <si>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</si>
  <si>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</si>
  <si>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</si>
  <si>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</si>
  <si>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</si>
  <si>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</si>
  <si>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</si>
  <si>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</si>
  <si>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</si>
  <si>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</si>
  <si>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</si>
  <si>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</si>
  <si>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</si>
  <si>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</si>
  <si>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</si>
  <si>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</si>
  <si>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</si>
  <si>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</si>
  <si>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</si>
  <si>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</si>
  <si>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</si>
  <si>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</si>
  <si>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</si>
  <si>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</si>
  <si>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</si>
  <si>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</si>
  <si>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</si>
  <si>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</si>
  <si>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</si>
  <si>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</si>
  <si>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</si>
  <si>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</si>
  <si>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</si>
  <si>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</si>
  <si>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</si>
  <si>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</si>
  <si>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</si>
  <si>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</si>
  <si>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</si>
  <si>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</si>
  <si>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</si>
  <si>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</si>
  <si>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</si>
  <si>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</si>
  <si>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</si>
  <si>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</si>
  <si>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</si>
  <si>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</si>
  <si>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</si>
  <si>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</si>
  <si>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</si>
  <si>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</si>
  <si>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</si>
  <si>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</si>
  <si>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</si>
  <si>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</si>
  <si>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</si>
  <si>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</si>
  <si>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</si>
  <si>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</si>
  <si>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</si>
  <si>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</si>
  <si>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</si>
  <si>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</si>
  <si>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</si>
  <si>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</si>
  <si>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</si>
  <si>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</si>
  <si>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</si>
  <si>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</si>
  <si>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</si>
  <si>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</si>
  <si>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</si>
  <si>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</si>
  <si>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</si>
  <si>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</si>
  <si>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</si>
  <si>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</si>
  <si>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</si>
  <si>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</si>
  <si>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</si>
  <si>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</si>
  <si>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</si>
  <si>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</si>
  <si>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</si>
  <si>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</si>
  <si>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</si>
  <si>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</si>
  <si>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</si>
  <si>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</si>
  <si>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</si>
  <si>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</si>
  <si>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</si>
  <si>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</si>
  <si>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</si>
  <si>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</si>
  <si>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</si>
  <si>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</si>
  <si>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</si>
  <si>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</si>
  <si>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</si>
  <si>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</si>
  <si>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</si>
  <si>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</si>
  <si>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</si>
  <si>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</si>
  <si>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</si>
  <si>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</si>
  <si>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</si>
  <si>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</si>
  <si>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</si>
  <si>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</si>
  <si>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</si>
  <si>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</si>
  <si>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</si>
  <si>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</si>
  <si>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</si>
  <si>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</si>
  <si>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</si>
  <si>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</si>
  <si>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</si>
  <si>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</si>
  <si>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</si>
  <si>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</si>
  <si>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</si>
  <si>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</si>
  <si>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</si>
  <si>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</si>
  <si>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</si>
  <si>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</si>
  <si>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</si>
  <si>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</si>
  <si>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</si>
  <si>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</si>
  <si>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</si>
  <si>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</si>
  <si>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</si>
  <si>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</si>
  <si>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</si>
  <si>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</si>
  <si>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</si>
  <si>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</si>
  <si>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</si>
  <si>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</si>
  <si>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</si>
  <si>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</si>
  <si>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</si>
  <si>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</si>
  <si>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</si>
  <si>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</si>
  <si>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</si>
  <si>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</si>
  <si>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</si>
  <si>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</si>
  <si>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</si>
  <si>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</si>
  <si>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</si>
  <si>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</si>
  <si>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</si>
  <si>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</si>
  <si>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</si>
  <si>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</si>
  <si>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</si>
  <si>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</si>
  <si>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</si>
  <si>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</si>
  <si>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</si>
  <si>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</si>
  <si>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</si>
  <si>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</si>
  <si>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</si>
  <si>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</si>
  <si>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</si>
  <si>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</si>
  <si>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</si>
  <si>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</si>
  <si>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</si>
  <si>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</si>
  <si>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</si>
  <si>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</si>
  <si>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</si>
  <si>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</si>
  <si>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</si>
  <si>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</si>
  <si>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</si>
  <si>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</si>
  <si>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</si>
  <si>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</si>
  <si>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</si>
  <si>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</si>
  <si>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</si>
  <si>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</si>
  <si>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</si>
  <si>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</si>
  <si>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</si>
  <si>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</si>
  <si>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</si>
  <si>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</si>
  <si>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</si>
  <si>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</si>
  <si>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</si>
  <si>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</si>
  <si>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</si>
  <si>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</si>
  <si>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</si>
  <si>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</si>
  <si>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</si>
  <si>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</si>
  <si>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</si>
  <si>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</si>
  <si>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</si>
  <si>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</si>
  <si>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</si>
  <si>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</si>
  <si>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</si>
  <si>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</si>
  <si>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</si>
  <si>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</si>
  <si>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</si>
  <si>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</si>
  <si>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</si>
  <si>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</si>
  <si>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</si>
  <si>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</si>
  <si>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</si>
  <si>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</si>
  <si>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</si>
  <si>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</si>
  <si>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</si>
  <si>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</si>
  <si>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</si>
  <si>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</si>
  <si>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</si>
  <si>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</si>
  <si>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</si>
  <si>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</si>
  <si>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</si>
  <si>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</si>
  <si>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</si>
  <si>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</si>
  <si>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</si>
  <si>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</si>
  <si>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</si>
  <si>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</si>
  <si>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</si>
  <si>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</si>
  <si>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</si>
  <si>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</si>
  <si>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</si>
  <si>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</si>
  <si>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</si>
  <si>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</si>
  <si>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</si>
  <si>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</si>
  <si>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</si>
  <si>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</si>
  <si>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</si>
  <si>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</si>
  <si>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</si>
  <si>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</si>
  <si>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</si>
  <si>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</si>
  <si>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</si>
  <si>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</si>
  <si>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</si>
  <si>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</si>
  <si>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</si>
  <si>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</si>
  <si>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</si>
  <si>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</si>
  <si>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</si>
  <si>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</si>
  <si>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</si>
  <si>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</si>
  <si>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</si>
  <si>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</si>
  <si>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</si>
  <si>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</si>
  <si>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</si>
  <si>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</si>
  <si>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</si>
  <si>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</si>
  <si>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</si>
  <si>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</si>
  <si>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</si>
  <si>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</si>
  <si>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</si>
  <si>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</si>
  <si>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</si>
  <si>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</si>
  <si>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</si>
  <si>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</si>
  <si>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</si>
  <si>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</si>
  <si>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</si>
  <si>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</si>
  <si>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</si>
  <si>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</si>
  <si>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</si>
  <si>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</si>
  <si>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</si>
  <si>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</si>
  <si>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</si>
  <si>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</si>
  <si>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</si>
  <si>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</si>
  <si>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</si>
  <si>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</si>
  <si>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</si>
  <si>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</si>
  <si>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</si>
  <si>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</si>
  <si>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</si>
  <si>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</si>
  <si>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</si>
  <si>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</si>
  <si>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</si>
  <si>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</si>
  <si>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</si>
  <si>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</si>
  <si>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</si>
  <si>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</si>
  <si>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</si>
  <si>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</si>
  <si>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</si>
  <si>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</si>
  <si>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</si>
  <si>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</si>
  <si>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</si>
  <si>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</si>
  <si>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</si>
  <si>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</si>
  <si>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</si>
  <si>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</si>
  <si>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</si>
  <si>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</si>
  <si>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</si>
  <si>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</si>
  <si>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</si>
  <si>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</si>
  <si>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</si>
  <si>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</si>
  <si>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</si>
  <si>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</si>
  <si>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</si>
  <si>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</si>
  <si>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</si>
  <si>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</si>
  <si>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</si>
  <si>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</si>
  <si>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</si>
  <si>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</si>
  <si>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</si>
  <si>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</si>
  <si>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</si>
  <si>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</si>
  <si>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</si>
  <si>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</si>
  <si>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</si>
  <si>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</si>
  <si>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</si>
  <si>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</si>
  <si>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</si>
  <si>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</si>
  <si>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</si>
  <si>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</si>
  <si>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</si>
  <si>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</si>
  <si>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</si>
  <si>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</si>
  <si>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</si>
  <si>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</si>
  <si>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</si>
  <si>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</si>
  <si>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</si>
  <si>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</si>
  <si>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</si>
  <si>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</si>
  <si>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</si>
  <si>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</si>
  <si>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</si>
  <si>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</si>
  <si>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</si>
  <si>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</si>
  <si>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</si>
  <si>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</si>
  <si>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</si>
  <si>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</si>
  <si>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</si>
  <si>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</si>
  <si>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</si>
  <si>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</si>
  <si>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</si>
  <si>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</si>
  <si>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</si>
  <si>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</si>
  <si>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</si>
  <si>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</si>
  <si>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</si>
  <si>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</si>
  <si>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</si>
  <si>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</si>
  <si>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</si>
  <si>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</si>
  <si>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</si>
  <si>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</si>
  <si>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</si>
  <si>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</si>
  <si>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</si>
  <si>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</si>
  <si>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</si>
  <si>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</si>
  <si>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</si>
  <si>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</si>
  <si>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</si>
  <si>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</si>
  <si>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</si>
  <si>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</si>
  <si>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</si>
  <si>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</si>
  <si>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</si>
  <si>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</si>
  <si>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</si>
  <si>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</si>
  <si>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</si>
  <si>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</si>
  <si>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</si>
  <si>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</si>
  <si>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</si>
  <si>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</si>
  <si>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</si>
  <si>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</si>
  <si>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</si>
  <si>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</si>
  <si>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</si>
  <si>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</si>
  <si>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</si>
  <si>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</si>
  <si>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</si>
  <si>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</si>
  <si>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</si>
  <si>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</si>
  <si>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</si>
  <si>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</si>
  <si>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</si>
  <si>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</si>
  <si>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</si>
  <si>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</si>
  <si>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</si>
  <si>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</si>
  <si>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</si>
  <si>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</si>
  <si>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</si>
  <si>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</si>
  <si>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</si>
  <si>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</si>
  <si>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</si>
  <si>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</si>
  <si>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</si>
  <si>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</si>
  <si>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</si>
  <si>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</si>
  <si>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</si>
  <si>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</si>
  <si>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</si>
  <si>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</si>
  <si>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</si>
  <si>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</si>
  <si>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</si>
  <si>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</si>
  <si>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</si>
  <si>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</si>
  <si>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</si>
  <si>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</si>
  <si>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</si>
  <si>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</si>
  <si>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</si>
  <si>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</si>
  <si>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</si>
  <si>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</si>
  <si>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</si>
  <si>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</si>
  <si>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</si>
  <si>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</si>
  <si>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</si>
  <si>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</si>
  <si>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</si>
  <si>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</si>
  <si>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</si>
  <si>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</si>
  <si>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</si>
  <si>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</si>
  <si>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</si>
  <si>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</si>
  <si>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</si>
  <si>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</si>
  <si>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</si>
  <si>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</si>
  <si>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</si>
  <si>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</si>
  <si>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</si>
  <si>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</si>
  <si>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</si>
  <si>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</si>
  <si>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</si>
  <si>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</si>
  <si>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</si>
  <si>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</si>
  <si>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</si>
  <si>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</si>
  <si>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</si>
  <si>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</si>
  <si>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</si>
  <si>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</si>
  <si>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</si>
  <si>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</si>
  <si>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</si>
  <si>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</si>
  <si>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</si>
  <si>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</si>
  <si>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</si>
  <si>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</si>
  <si>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</si>
  <si>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</si>
  <si>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</si>
  <si>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</si>
  <si>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</si>
  <si>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</si>
  <si>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</si>
  <si>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</si>
  <si>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</si>
  <si>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</si>
  <si>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</si>
  <si>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</si>
  <si>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</si>
  <si>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</si>
  <si>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</si>
  <si>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</si>
  <si>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</si>
  <si>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</si>
  <si>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</si>
  <si>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</si>
  <si>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</si>
  <si>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</si>
  <si>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</si>
  <si>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</si>
  <si>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</si>
  <si>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</si>
  <si>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</si>
  <si>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</si>
  <si>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</si>
  <si>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</si>
  <si>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</si>
  <si>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</si>
  <si>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</si>
  <si>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</si>
  <si>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</si>
  <si>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</si>
  <si>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</si>
  <si>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</si>
  <si>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</si>
  <si>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</si>
  <si>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</si>
  <si>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</si>
  <si>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</si>
  <si>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</si>
  <si>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</si>
  <si>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</si>
  <si>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</si>
  <si>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</si>
  <si>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</si>
  <si>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</si>
  <si>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</si>
  <si>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</si>
  <si>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</si>
  <si>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</si>
  <si>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</si>
  <si>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</si>
  <si>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</si>
  <si>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</si>
  <si>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</si>
  <si>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</si>
  <si>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</si>
  <si>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</si>
  <si>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</si>
  <si>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</si>
  <si>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</si>
  <si>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</si>
  <si>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</si>
  <si>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</si>
  <si>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</si>
  <si>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</si>
  <si>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</si>
  <si>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</si>
  <si>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</si>
  <si>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</si>
  <si>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</si>
  <si>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</si>
  <si>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</si>
  <si>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</si>
  <si>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</si>
  <si>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</si>
  <si>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</si>
  <si>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</si>
  <si>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</si>
  <si>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</si>
  <si>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</si>
  <si>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</si>
  <si>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</si>
  <si>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</si>
  <si>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</si>
  <si>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</si>
  <si>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</si>
  <si>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</si>
  <si>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</si>
  <si>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</si>
  <si>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</si>
  <si>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</si>
  <si>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</si>
  <si>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</si>
  <si>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</si>
  <si>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</si>
  <si>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</si>
  <si>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</si>
  <si>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</si>
  <si>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</si>
  <si>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</si>
  <si>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</si>
  <si>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</si>
  <si>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</si>
  <si>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</si>
  <si>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</si>
  <si>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</si>
  <si>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</si>
  <si>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</si>
  <si>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</si>
  <si>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</si>
  <si>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</si>
  <si>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</si>
  <si>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</si>
  <si>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</si>
  <si>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</si>
  <si>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</si>
  <si>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</si>
  <si>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</si>
  <si>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</si>
  <si>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</si>
  <si>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</si>
  <si>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</si>
  <si>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</si>
  <si>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</si>
  <si>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</si>
  <si>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</si>
  <si>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</si>
  <si>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</si>
  <si>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</si>
  <si>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</si>
  <si>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</si>
  <si>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</si>
  <si>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</si>
  <si>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</si>
  <si>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</si>
  <si>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</si>
  <si>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</si>
  <si>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</si>
  <si>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</si>
  <si>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</si>
  <si>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</si>
  <si>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</si>
  <si>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</si>
  <si>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</si>
  <si>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</si>
  <si>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</si>
  <si>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</si>
  <si>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</si>
  <si>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</si>
  <si>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</si>
  <si>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</si>
  <si>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</si>
  <si>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</si>
  <si>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</si>
  <si>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</si>
  <si>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</si>
  <si>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</si>
  <si>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</si>
  <si>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</si>
  <si>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</si>
  <si>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</si>
  <si>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</si>
  <si>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</si>
  <si>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</si>
  <si>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</si>
  <si>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</si>
  <si>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</si>
  <si>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</si>
  <si>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</si>
  <si>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</si>
  <si>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</si>
  <si>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</si>
  <si>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</si>
  <si>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</si>
  <si>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</si>
  <si>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</si>
  <si>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</si>
  <si>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</si>
  <si>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</si>
  <si>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</si>
  <si>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</si>
  <si>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</si>
  <si>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</si>
  <si>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</si>
  <si>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</si>
  <si>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</si>
  <si>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</si>
  <si>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</si>
  <si>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</si>
  <si>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</si>
  <si>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</si>
  <si>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</si>
  <si>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</si>
  <si>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</si>
  <si>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</si>
  <si>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</si>
  <si>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</si>
  <si>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</si>
  <si>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</si>
  <si>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</si>
  <si>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</si>
  <si>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</si>
  <si>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</si>
  <si>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</si>
  <si>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</si>
  <si>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</si>
  <si>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</si>
  <si>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</si>
  <si>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</si>
  <si>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</si>
  <si>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</si>
  <si>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</si>
  <si>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</si>
  <si>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</si>
  <si>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</si>
  <si>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</si>
  <si>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</si>
  <si>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</si>
  <si>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</si>
  <si>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</si>
  <si>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</si>
  <si>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</si>
  <si>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</si>
  <si>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</si>
  <si>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</si>
  <si>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</si>
  <si>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</si>
  <si>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</si>
  <si>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</si>
  <si>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</si>
  <si>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</si>
  <si>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</si>
  <si>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</si>
  <si>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</si>
  <si>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</si>
  <si>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</si>
  <si>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</si>
  <si>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</si>
  <si>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</si>
  <si>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</si>
  <si>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</si>
  <si>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</si>
  <si>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</si>
  <si>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</si>
  <si>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</si>
  <si>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</si>
  <si>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</si>
  <si>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</si>
  <si>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</si>
  <si>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</si>
  <si>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</si>
  <si>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</si>
  <si>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</si>
  <si>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</si>
  <si>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</si>
  <si>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</si>
  <si>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</si>
  <si>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</si>
  <si>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</si>
  <si>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</si>
  <si>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</si>
  <si>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</si>
  <si>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</si>
  <si>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</si>
  <si>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</si>
  <si>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</si>
  <si>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</si>
  <si>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</si>
  <si>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</si>
  <si>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</si>
  <si>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</si>
  <si>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</si>
  <si>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</si>
  <si>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</si>
  <si>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</si>
  <si>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</si>
  <si>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</si>
  <si>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</si>
  <si>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</si>
  <si>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</si>
  <si>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</si>
  <si>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</si>
  <si>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</si>
  <si>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</si>
  <si>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</si>
  <si>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</si>
  <si>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</si>
  <si>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</si>
  <si>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</si>
  <si>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</si>
  <si>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</si>
  <si>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</si>
  <si>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</si>
  <si>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</si>
  <si>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</si>
  <si>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</si>
  <si>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</si>
  <si>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</si>
  <si>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</si>
  <si>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</si>
  <si>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</si>
  <si>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</si>
  <si>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</si>
  <si>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</si>
  <si>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</si>
  <si>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</si>
  <si>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</si>
  <si>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</si>
  <si>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</si>
  <si>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</si>
  <si>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</si>
  <si>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</si>
  <si>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</si>
  <si>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</si>
  <si>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</si>
  <si>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</si>
  <si>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</si>
  <si>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</si>
  <si>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</si>
  <si>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</si>
  <si>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</si>
  <si>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</si>
  <si>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</si>
  <si>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</si>
  <si>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</si>
  <si>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</si>
  <si>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</si>
  <si>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</si>
  <si>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</si>
  <si>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</si>
  <si>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</si>
  <si>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</si>
  <si>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</si>
  <si>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</si>
  <si>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</si>
  <si>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</si>
  <si>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</si>
  <si>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</si>
  <si>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</si>
  <si>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</si>
  <si>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</si>
  <si>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</si>
  <si>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</si>
  <si>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</si>
  <si>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</si>
  <si>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</si>
  <si>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</si>
  <si>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</si>
  <si>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</si>
  <si>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</si>
  <si>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</si>
  <si>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</si>
  <si>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</si>
  <si>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</si>
  <si>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</si>
  <si>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</si>
  <si>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</si>
  <si>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</si>
  <si>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</si>
  <si>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</si>
  <si>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</si>
  <si>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</si>
  <si>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</si>
  <si>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</si>
  <si>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</si>
  <si>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</si>
  <si>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</si>
  <si>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</si>
  <si>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</si>
  <si>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</si>
  <si>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</si>
  <si>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</si>
  <si>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</si>
  <si>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</si>
  <si>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</si>
  <si>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</si>
  <si>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</si>
  <si>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</si>
  <si>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</si>
  <si>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</si>
  <si>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</si>
  <si>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</si>
  <si>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</si>
  <si>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</si>
  <si>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</si>
  <si>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</si>
  <si>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</si>
  <si>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</si>
  <si>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</si>
  <si>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</si>
  <si>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</si>
  <si>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</si>
  <si>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</si>
  <si>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</si>
  <si>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</si>
  <si>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</si>
  <si>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</si>
  <si>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</si>
  <si>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</si>
  <si>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</si>
  <si>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</si>
  <si>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</si>
  <si>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</si>
  <si>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</si>
  <si>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</si>
  <si>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</si>
  <si>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</si>
  <si>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</si>
  <si>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</si>
  <si>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</si>
  <si>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</si>
  <si>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</si>
  <si>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</si>
  <si>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</si>
  <si>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</si>
  <si>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</si>
  <si>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</si>
  <si>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</si>
  <si>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</si>
  <si>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</si>
  <si>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</si>
  <si>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</si>
  <si>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</si>
  <si>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</si>
  <si>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</si>
  <si>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</si>
  <si>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</si>
  <si>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</si>
  <si>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</si>
  <si>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</si>
  <si>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</si>
  <si>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</si>
  <si>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</si>
  <si>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</si>
  <si>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</si>
  <si>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</si>
  <si>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</si>
  <si>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</si>
  <si>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</si>
  <si>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</si>
  <si>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</si>
  <si>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</si>
  <si>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</si>
  <si>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</si>
  <si>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</si>
  <si>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</si>
  <si>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</si>
  <si>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</si>
  <si>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</si>
  <si>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</si>
  <si>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</si>
  <si>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</si>
  <si>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</si>
  <si>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</si>
  <si>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</si>
  <si>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</si>
  <si>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</si>
  <si>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</si>
  <si>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</si>
  <si>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</si>
  <si>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</si>
  <si>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</si>
  <si>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</si>
  <si>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</si>
  <si>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</si>
  <si>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</si>
  <si>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</si>
  <si>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</si>
  <si>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</si>
  <si>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</si>
  <si>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</si>
  <si>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</si>
  <si>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</si>
  <si>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</si>
  <si>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</si>
  <si>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</si>
  <si>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</si>
  <si>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</si>
  <si>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</si>
  <si>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</si>
  <si>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</si>
  <si>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</si>
  <si>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</si>
  <si>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</si>
  <si>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</si>
  <si>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</si>
  <si>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</si>
  <si>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</si>
  <si>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</si>
  <si>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</si>
  <si>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</si>
  <si>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</si>
  <si>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</si>
  <si>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</si>
  <si>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</si>
  <si>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</si>
  <si>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</si>
  <si>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</si>
  <si>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</si>
  <si>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</si>
  <si>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</si>
  <si>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</si>
  <si>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</si>
  <si>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</si>
  <si>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</si>
  <si>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</si>
  <si>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</si>
  <si>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</si>
  <si>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</si>
  <si>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</si>
  <si>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</si>
  <si>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</si>
  <si>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</si>
  <si>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</si>
  <si>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</si>
  <si>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</si>
  <si>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</si>
  <si>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</si>
  <si>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</si>
  <si>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</si>
  <si>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</si>
  <si>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</si>
  <si>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</si>
  <si>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</si>
  <si>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</si>
  <si>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</si>
  <si>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</si>
  <si>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</si>
  <si>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</si>
  <si>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</si>
  <si>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</si>
  <si>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</si>
  <si>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</si>
  <si>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</si>
  <si>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</si>
  <si>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</si>
  <si>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</si>
  <si>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</si>
  <si>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</si>
  <si>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</si>
  <si>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</si>
  <si>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</si>
  <si>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</si>
  <si>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</si>
  <si>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</si>
  <si>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</si>
  <si>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</si>
  <si>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</si>
  <si>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</si>
  <si>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</si>
  <si>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</si>
  <si>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</si>
  <si>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</si>
  <si>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</si>
  <si>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</si>
  <si>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</si>
  <si>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</si>
  <si>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</si>
  <si>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</si>
  <si>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</si>
  <si>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</si>
  <si>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</si>
  <si>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</si>
  <si>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</si>
  <si>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</si>
  <si>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</si>
  <si>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</si>
  <si>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</si>
  <si>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</si>
  <si>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</si>
  <si>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</si>
  <si>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</si>
  <si>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</si>
  <si>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</si>
  <si>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</si>
  <si>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</si>
  <si>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</si>
  <si>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</si>
  <si>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</si>
  <si>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</si>
  <si>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</si>
  <si>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</si>
  <si>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</si>
  <si>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</si>
  <si>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</si>
  <si>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</si>
  <si>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</si>
  <si>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</si>
  <si>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</si>
  <si>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</si>
  <si>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</si>
  <si>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</si>
  <si>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</si>
  <si>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</si>
  <si>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</si>
  <si>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</si>
  <si>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</si>
  <si>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</si>
  <si>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</si>
  <si>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</si>
  <si>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</si>
  <si>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</si>
  <si>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</si>
  <si>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</si>
  <si>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</si>
  <si>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</si>
  <si>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</si>
  <si>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</si>
  <si>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</si>
  <si>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</si>
  <si>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</si>
  <si>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</si>
  <si>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</si>
  <si>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</si>
  <si>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</si>
  <si>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</si>
  <si>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</si>
  <si>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</si>
  <si>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</si>
  <si>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</si>
  <si>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</si>
  <si>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</si>
  <si>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</si>
  <si>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</si>
  <si>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</si>
  <si>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</si>
  <si>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</si>
  <si>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</si>
  <si>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</si>
  <si>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</si>
  <si>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</si>
  <si>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</si>
  <si>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</si>
  <si>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</si>
  <si>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</si>
  <si>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</si>
  <si>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</si>
  <si>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</si>
  <si>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</si>
  <si>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</si>
  <si>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</si>
  <si>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</si>
  <si>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</si>
  <si>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</si>
  <si>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</si>
  <si>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</si>
  <si>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</si>
  <si>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</si>
  <si>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</si>
  <si>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</si>
  <si>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</si>
  <si>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</si>
  <si>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</si>
  <si>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</si>
  <si>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</si>
  <si>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</si>
  <si>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</si>
  <si>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</si>
  <si>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</si>
  <si>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</si>
  <si>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</si>
  <si>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</si>
  <si>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</si>
  <si>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</si>
  <si>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</si>
  <si>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</si>
  <si>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</si>
  <si>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</si>
  <si>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</si>
  <si>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</si>
  <si>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</si>
  <si>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</si>
  <si>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</si>
  <si>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</si>
  <si>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</si>
  <si>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</si>
  <si>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</si>
  <si>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</si>
  <si>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</si>
  <si>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</si>
  <si>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</si>
  <si>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</si>
  <si>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</si>
  <si>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</si>
  <si>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</si>
  <si>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</si>
  <si>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</si>
  <si>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</si>
  <si>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</si>
  <si>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</si>
  <si>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</si>
  <si>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</si>
  <si>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</si>
  <si>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</si>
  <si>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</si>
  <si>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</si>
  <si>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</si>
  <si>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</si>
  <si>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</si>
  <si>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</si>
  <si>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</si>
  <si>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</si>
  <si>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</si>
  <si>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</si>
  <si>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</si>
  <si>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</si>
  <si>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</si>
  <si>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</si>
  <si>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</si>
  <si>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</si>
  <si>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</si>
  <si>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</si>
  <si>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</si>
  <si>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</si>
  <si>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</si>
  <si>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</si>
  <si>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</si>
  <si>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</si>
  <si>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</si>
  <si>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</si>
  <si>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</si>
  <si>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</si>
  <si>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</si>
  <si>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</si>
  <si>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</si>
  <si>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</si>
  <si>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</si>
  <si>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</si>
  <si>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</si>
  <si>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</si>
  <si>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</si>
  <si>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</si>
  <si>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</si>
  <si>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</si>
  <si>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</si>
  <si>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</si>
  <si>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</si>
  <si>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</si>
  <si>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</si>
  <si>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</si>
  <si>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</si>
  <si>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</si>
  <si>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</si>
  <si>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</si>
  <si>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</si>
  <si>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</si>
  <si>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</si>
  <si>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</si>
  <si>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</si>
  <si>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</si>
  <si>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</si>
  <si>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</si>
  <si>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</si>
  <si>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</si>
  <si>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</si>
  <si>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</si>
  <si>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</si>
  <si>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</si>
  <si>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</si>
  <si>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</si>
  <si>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</si>
  <si>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</si>
  <si>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</si>
  <si>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</si>
  <si>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</si>
  <si>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</si>
  <si>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</si>
  <si>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</si>
  <si>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</si>
  <si>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</si>
  <si>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</si>
  <si>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</si>
  <si>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</si>
  <si>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</si>
  <si>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</si>
  <si>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</si>
  <si>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</si>
  <si>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</si>
  <si>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</si>
  <si>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</si>
  <si>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</si>
  <si>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</si>
  <si>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</si>
  <si>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</si>
  <si>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</si>
  <si>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</si>
  <si>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</si>
  <si>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</si>
  <si>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</si>
  <si>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</si>
  <si>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</si>
  <si>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</si>
  <si>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</si>
  <si>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</si>
  <si>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</si>
  <si>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</si>
  <si>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</si>
  <si>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</si>
  <si>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</si>
  <si>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</si>
  <si>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</si>
  <si>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</si>
  <si>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</si>
  <si>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</si>
  <si>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</si>
  <si>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</si>
  <si>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</si>
  <si>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</si>
  <si>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</si>
  <si>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</si>
  <si>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</si>
  <si>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</si>
  <si>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</si>
  <si>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</si>
  <si>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</si>
  <si>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</si>
  <si>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</si>
  <si>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</si>
  <si>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</si>
  <si>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</si>
  <si>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</si>
  <si>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</si>
  <si>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</si>
  <si>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</si>
  <si>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</si>
  <si>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</si>
  <si>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</si>
  <si>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</si>
  <si>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</si>
  <si>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</si>
  <si>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</si>
  <si>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</si>
  <si>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</si>
  <si>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</si>
  <si>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</si>
  <si>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</si>
  <si>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</si>
  <si>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</si>
  <si>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</si>
  <si>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</si>
  <si>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</si>
  <si>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</si>
  <si>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</si>
  <si>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</si>
  <si>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</si>
  <si>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</si>
  <si>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</si>
  <si>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</si>
  <si>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</si>
  <si>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</si>
  <si>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</si>
  <si>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</si>
  <si>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</si>
  <si>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</si>
  <si>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</si>
  <si>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</si>
  <si>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</si>
  <si>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</si>
  <si>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</si>
  <si>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</si>
  <si>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</si>
  <si>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</si>
  <si>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</si>
  <si>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</si>
  <si>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</si>
  <si>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</si>
  <si>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</si>
  <si>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</si>
  <si>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</si>
  <si>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</si>
  <si>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</si>
  <si>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</si>
  <si>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</si>
  <si>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</si>
  <si>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</si>
  <si>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</si>
  <si>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</si>
  <si>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</si>
  <si>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</si>
  <si>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</si>
  <si>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</si>
  <si>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</si>
  <si>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</si>
  <si>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</si>
  <si>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</si>
  <si>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</si>
  <si>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</si>
  <si>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</si>
  <si>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</si>
  <si>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</si>
  <si>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</si>
  <si>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</si>
  <si>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</si>
  <si>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</si>
  <si>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</si>
  <si>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</si>
  <si>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</si>
  <si>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</si>
  <si>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</si>
  <si>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</si>
  <si>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</si>
  <si>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</si>
  <si>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</si>
  <si>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</si>
  <si>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</si>
  <si>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</si>
  <si>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</si>
  <si>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</si>
  <si>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</si>
  <si>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</si>
  <si>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</si>
  <si>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</si>
  <si>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</si>
  <si>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</si>
  <si>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</si>
  <si>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</si>
  <si>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</si>
  <si>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</si>
  <si>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</si>
  <si>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</si>
  <si>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</si>
  <si>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</si>
  <si>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</si>
  <si>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</si>
  <si>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</si>
  <si>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</si>
  <si>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</si>
  <si>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</si>
  <si>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</si>
  <si>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</si>
  <si>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</si>
  <si>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</si>
  <si>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</si>
  <si>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</si>
  <si>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</si>
  <si>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</si>
  <si>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</si>
  <si>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</si>
  <si>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</si>
  <si>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</si>
  <si>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</si>
  <si>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</si>
  <si>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</si>
  <si>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</si>
  <si>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</si>
  <si>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</si>
  <si>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</si>
  <si>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</si>
  <si>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</si>
  <si>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</si>
  <si>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</si>
  <si>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</si>
  <si>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</si>
  <si>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</si>
  <si>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</si>
  <si>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</si>
  <si>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</si>
  <si>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</si>
  <si>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</si>
  <si>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</si>
  <si>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</si>
  <si>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</si>
  <si>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</si>
  <si>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</si>
  <si>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</si>
  <si>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</si>
  <si>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</si>
  <si>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</si>
  <si>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</si>
  <si>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</si>
  <si>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</si>
  <si>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</si>
  <si>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</si>
  <si>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</si>
  <si>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</si>
  <si>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</si>
  <si>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</si>
  <si>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</si>
  <si>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</si>
  <si>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</si>
  <si>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</si>
  <si>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</si>
  <si>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</si>
  <si>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</si>
  <si>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</si>
  <si>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</si>
  <si>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</si>
  <si>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</si>
  <si>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</si>
  <si>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</si>
  <si>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</si>
  <si>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</si>
  <si>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</si>
  <si>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</si>
  <si>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</si>
  <si>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</si>
  <si>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</si>
  <si>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</si>
  <si>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</si>
  <si>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</si>
  <si>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</si>
  <si>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</si>
  <si>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</si>
  <si>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</si>
  <si>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</si>
  <si>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</si>
  <si>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</si>
  <si>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</si>
  <si>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</si>
  <si>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</si>
  <si>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</si>
  <si>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</si>
  <si>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</si>
  <si>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</si>
  <si>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</si>
  <si>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</si>
  <si>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</si>
  <si>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</si>
  <si>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</si>
  <si>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</si>
  <si>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</si>
  <si>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</si>
  <si>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</si>
  <si>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</si>
  <si>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</si>
  <si>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</si>
  <si>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</si>
  <si>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</si>
  <si>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</si>
  <si>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</si>
  <si>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</si>
  <si>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</si>
  <si>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</si>
  <si>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</si>
  <si>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</si>
  <si>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</si>
  <si>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</si>
  <si>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</si>
  <si>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</si>
  <si>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</si>
  <si>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</si>
  <si>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</si>
  <si>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</si>
  <si>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</si>
  <si>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</si>
  <si>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</si>
  <si>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</si>
  <si>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</si>
  <si>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</si>
  <si>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</si>
  <si>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</si>
  <si>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</si>
  <si>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</si>
  <si>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</si>
  <si>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</si>
  <si>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</si>
  <si>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</si>
  <si>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</si>
  <si>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</si>
  <si>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</si>
  <si>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</si>
  <si>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</si>
  <si>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</si>
  <si>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</si>
  <si>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</si>
  <si>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</si>
  <si>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</si>
  <si>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</si>
  <si>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</si>
  <si>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</si>
  <si>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</si>
  <si>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</si>
  <si>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</si>
  <si>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</si>
  <si>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</si>
  <si>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</si>
  <si>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</si>
  <si>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</si>
  <si>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</si>
  <si>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</si>
  <si>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</si>
  <si>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</si>
  <si>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</si>
  <si>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</si>
  <si>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</si>
  <si>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</si>
  <si>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</si>
  <si>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</si>
  <si>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</si>
  <si>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</si>
  <si>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</si>
  <si>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</si>
  <si>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</si>
  <si>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</si>
  <si>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</si>
  <si>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</si>
  <si>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</si>
  <si>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</si>
  <si>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</si>
  <si>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</si>
  <si>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</si>
  <si>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</si>
  <si>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</si>
  <si>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</si>
  <si>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</si>
  <si>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</si>
  <si>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</si>
  <si>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</si>
  <si>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</si>
  <si>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</si>
  <si>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</si>
  <si>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</si>
  <si>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</si>
  <si>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</si>
  <si>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</si>
  <si>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</si>
  <si>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</si>
  <si>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</si>
  <si>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</si>
  <si>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</si>
  <si>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</si>
  <si>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</si>
  <si>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</si>
  <si>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</si>
  <si>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</si>
  <si>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</si>
  <si>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</si>
  <si>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</si>
  <si>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</si>
  <si>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</si>
  <si>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</si>
  <si>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</si>
  <si>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</si>
  <si>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</si>
  <si>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</si>
  <si>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</si>
  <si>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</si>
  <si>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</si>
  <si>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</si>
  <si>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</si>
  <si>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</si>
  <si>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</si>
  <si>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</si>
  <si>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</si>
  <si>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</si>
  <si>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</si>
  <si>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</si>
  <si>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</si>
  <si>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</si>
  <si>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</si>
  <si>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</si>
  <si>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</si>
  <si>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</si>
  <si>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</si>
  <si>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</si>
  <si>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</si>
  <si>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</si>
  <si>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</si>
  <si>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</si>
  <si>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</si>
  <si>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</si>
  <si>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</si>
  <si>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</si>
  <si>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</si>
  <si>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</si>
  <si>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</si>
  <si>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</si>
  <si>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</si>
  <si>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</si>
  <si>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</si>
  <si>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</si>
  <si>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</si>
  <si>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</si>
  <si>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</si>
  <si>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</si>
  <si>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</si>
  <si>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</si>
  <si>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</si>
  <si>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</si>
  <si>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</si>
  <si>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</si>
  <si>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</si>
  <si>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</si>
  <si>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</si>
  <si>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</si>
  <si>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</si>
  <si>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</si>
  <si>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</si>
  <si>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</si>
  <si>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</si>
  <si>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</si>
  <si>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</si>
  <si>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</si>
  <si>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</si>
  <si>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</si>
  <si>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</si>
  <si>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</si>
  <si>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</si>
  <si>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</si>
  <si>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</si>
  <si>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</si>
  <si>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</si>
  <si>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</si>
  <si>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</si>
  <si>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</si>
  <si>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</si>
  <si>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</si>
  <si>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</si>
  <si>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</si>
  <si>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</si>
  <si>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</si>
  <si>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</si>
  <si>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</si>
  <si>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</si>
  <si>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</si>
  <si>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</si>
  <si>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</si>
  <si>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</si>
  <si>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</si>
  <si>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</si>
  <si>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</si>
  <si>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</si>
  <si>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</si>
  <si>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</si>
  <si>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</si>
  <si>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</si>
  <si>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</si>
  <si>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</si>
  <si>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</si>
  <si>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</si>
  <si>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</si>
  <si>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</si>
  <si>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</si>
  <si>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</si>
  <si>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PCM-20251201-00001553</t>
  </si>
  <si>
    <t>ETA 10 min</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</si>
  <si>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</si>
  <si>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</si>
  <si>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</si>
  <si>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</si>
  <si>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</si>
  <si>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</si>
  <si>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</si>
  <si>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</si>
  <si>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</si>
  <si>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</si>
  <si>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</si>
  <si>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</si>
  <si>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PCM-20251201-00001573</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</si>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</sst>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29" dataDxfId="28" headerRowBorderDxfId="26" tableBorderDxfId="27">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329.91308506944188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45992.861510995368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45992.861510995368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45992.861510995368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45992.861510995368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45992.861510995368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45992.861510995368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45992.861510995368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45992.861510995368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45992.861510995368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45992.861510995368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45992.861510995368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45992.861510995368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45992.861510995368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45992.861510995368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45992.861510995368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45992.861510995368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45992.861510995368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45992.861510995368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45992.861510995368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45992.861510995368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45992.861510995368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45992.861510995368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45992.861510995368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45992.861510995368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45992.861510995368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45992.861510995368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45992.861510995368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45992.861510995368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45992.861510995368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45992.861510995368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45992.861510995368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45992.861510995368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45992.861510995368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45992.861510995368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45992.861510995368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45992.861510995368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45992.861510995368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45992.861510995368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45992.861510995368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45992.861510995368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45992.861510995368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45992.861510995368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45992.861510995368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45992.861510995368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45992.861510995368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45992.861510995368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45992.861510995368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45992.861510995368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45992.861510995368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45992.861510995368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45992.861510995368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45992.861510995368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45992.861510995368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45992.861510995368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45992.861510995368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45992.861510995368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45992.861510995368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45992.861510995368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45992.861510995368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45992.861510995368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45992.861510995368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45992.861510995368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45992.861510995368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45992.861510995368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45992.861510995368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45992.861510995368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45992.861510995368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45992.861510995368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45992.861510995368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45992.861510995368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45992.861510995368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45992.861510995368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45992.861510995368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45992.861510995368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45992.861510995368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45992.861510995368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45992.861510995368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45992.861510995368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45992.861510995368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45992.861510995368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45992.861510995368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45992.861510995368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45992.861510995368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45992.861510995368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45992.861510995368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45992.861510995368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45992.861510995368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45992.861510995368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45992.861510995368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45992.861510995368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45992.861510995368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45992.861510995368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45992.861510995368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45992.861510995368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45992.861510995368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45992.861510995368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45992.861510995368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45992.861510995368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45992.861510995368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45992.861510995368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45992.861510995368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45992.861510995368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45992.861510995368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45992.861510995368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45992.861510995368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45992.861510995368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45992.861510995368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45992.861510995368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45992.861510995368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45992.861510995368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45992.861510995368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45992.861510995368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45992.861510995368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45992.861510995368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45992.861510995368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45992.861510995368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45992.861510995368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45992.861510995368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45992.861510995368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45992.861510995368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45992.861510995368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45992.861510995368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45992.861510995368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45992.861510995368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45992.861510995368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45992.861510995368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45992.861510995368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45992.861510995368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45992.861510995368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45992.861510995368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45992.861510995368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45992.861510995368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45992.861510995368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45992.861510995368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45992.861510995368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45992.861510995368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45992.861510995368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45992.861510995368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45992.861510995368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45992.861510995368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45992.861510995368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45992.861510995368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45992.861510995368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45992.861510995368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45992.861510995368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45992.861510995368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45992.861510995368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45992.861510995368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45992.861510995368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45992.861510995368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45992.861510995368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45992.861510995368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45992.861510995368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45992.861510995368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45992.861510995368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45992.861510995368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45992.861510995368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45992.861510995368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45992.861510995368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45992.861510995368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45992.861510995368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45992.861510995368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45992.861510995368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45992.861510995368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45992.861510995368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45992.861510995368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45992.861510995368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45992.861510995368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45992.861510995368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45992.861510995368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45992.861510995368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45992.861510995368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45992.861510995368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45992.861510995368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45992.861510995368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45992.861510995368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45992.861510995368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45992.861510995368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45992.861510995368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45992.861510995368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45992.861510995368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45992.861510995368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45992.861510995368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45992.861510995368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45992.861510995368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45992.861510995368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45992.861510995368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45992.861510995368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45992.861510995368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45992.861510995368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45992.861510995368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45992.861510995368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45992.861510995368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45992.861510995368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45992.861510995368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45992.861510995368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45992.861510995368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45992.861510995368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45992.861510995368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45992.861510995368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45992.861510995368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45992.861510995368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45992.861510995368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45992.861510995368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45992.861510995368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45992.861510995368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45992.861510995368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45992.861510995368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45992.861510995368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45992.861510995368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45992.861510995368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45992.861510995368</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DC6C126F-8382-447E-8A0D-1A5277265F5C}"/>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167.86167303240654</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8.4740920138865476</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8" t="s">
        <v>24331</v>
      </c>
      <c r="E5" s="81" t="s">
        <v>39106</v>
      </c>
      <c r="F5" s="100">
        <v>45992.824837962966</v>
      </c>
      <c r="G5" s="101">
        <f ca="1">IFERROR(NOW()-F5,"-")</f>
        <v>3.6673032402177341E-2</v>
      </c>
      <c r="H5" s="100">
        <v>45992.81858796296</v>
      </c>
      <c r="I5" s="18" t="str">
        <f>IFERROR(VLOOKUP(D5,DB!A:F,6,0),"")</f>
        <v>Power cube</v>
      </c>
      <c r="J5" s="18" t="str">
        <f>IFERROR(VLOOKUP(D5,DB!A:G,7,0),"")</f>
        <v>Good+No BB Design</v>
      </c>
      <c r="K5" s="19"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45992.861510995368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45992.861510995368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45992.861510995368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45992.861510995368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45992.861510995368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45992.861510995368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45992.861510995368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45992.861510995368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45992.861510995368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45992.861510995368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45992.861510995368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45992.861510995368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45992.861510995368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45992.861510995368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45992.861510995368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45992.861510995368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45992.861510995368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45992.861510995368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45992.861510995368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45992.861510995368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45992.861510995368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45992.861510995368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45992.861510995368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45992.861510995368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45992.861510995368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45992.861510995368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45992.861510995368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45992.861510995368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45992.861510995368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45992.861510995368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45992.861510995368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45992.861510995368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45992.861510995368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45992.861510995368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45992.861510995368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45992.861510995368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45992.861510995368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45992.861510995368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45992.861510995368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45992.861510995368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45992.861510995368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45992.861510995368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45992.861510995368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45992.861510995368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45992.861510995368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45992.861510995368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45992.861510995368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45992.861510995368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45992.861510995368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45992.861510995368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45992.861510995368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45992.861510995368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45992.861510995368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45992.861510995368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45992.861510995368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45992.861510995368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45992.861510995368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45992.861510995368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45992.861510995368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45992.861510995368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45992.861510995368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45992.861510995368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45992.861510995368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45992.861510995368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45992.861510995368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45992.861510995368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45992.861510995368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45992.861510995368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45992.861510995368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45992.861510995368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45992.861510995368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45992.861510995368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45992.861510995368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45992.861510995368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45992.861510995368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45992.861510995368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45992.861510995368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45992.861510995368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45992.861510995368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45992.861510995368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45992.861510995368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45992.861510995368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45992.861510995368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45992.861510995368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45992.861510995368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45992.861510995368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45992.861510995368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45992.861510995368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45992.861510995368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45992.861510995368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45992.861510995368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45992.861510995368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45992.861510995368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45992.861510995368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45992.861510995368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45992.861510995368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45992.861510995368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45992.861510995368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45992.861510995368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45992.861510995368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45992.861510995368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45992.861510995368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45992.861510995368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45992.861510995368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45992.861510995368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45992.861510995368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45992.861510995368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45992.861510995368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45992.861510995368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45992.861510995368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45992.861510995368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45992.861510995368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45992.861510995368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45992.861510995368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45992.861510995368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45992.861510995368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45992.861510995368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45992.861510995368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45992.861510995368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45992.861510995368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45992.861510995368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45992.861510995368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45992.861510995368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45992.861510995368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45992.861510995368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45992.861510995368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45992.861510995368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45992.861510995368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45992.861510995368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45992.861510995368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45992.861510995368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45992.861510995368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45992.861510995368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45992.861510995368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45992.861510995368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45992.861510995368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45992.861510995368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45992.861510995368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45992.861510995368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45992.861510995368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45992.861510995368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45992.861510995368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45992.861510995368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45992.861510995368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45992.861510995368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45992.861510995368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45992.861510995368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45992.861510995368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45992.861510995368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45992.861510995368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45992.861510995368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45992.861510995368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45992.861510995368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45992.861510995368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45992.861510995368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45992.861510995368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45992.861510995368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45992.861510995368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45992.861510995368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45992.861510995368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45992.861510995368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45992.861510995368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45992.861510995368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45992.861510995368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45992.861510995368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45992.861510995368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45992.861510995368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45992.861510995368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45992.861510995368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45992.861510995368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45992.861510995368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45992.861510995368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45992.861510995368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45992.861510995368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45992.861510995368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45992.861510995368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45992.861510995368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45992.861510995368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45992.861510995368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45992.861510995368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45992.861510995368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45992.861510995368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45992.861510995368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45992.861510995368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45992.861510995368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45992.861510995368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45992.861510995368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45992.861510995368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45992.861510995368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45992.861510995368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45992.861510995368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45992.861510995368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45992.861510995368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45992.861510995368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45992.861510995368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45992.861510995368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45992.861510995368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45992.861510995368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45992.861510995368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45992.861510995368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45992.861510995368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45992.861510995368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45992.861510995368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45992.861510995368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45992.861510995368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45992.861510995368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45992.861510995368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45992.861510995368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45992.861510995368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45992.861510995368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45992.861510995368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45992.861510995368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45992.861510995368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45992.861510995368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45992.861510995368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45992.861510995368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45992.861510995368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45992.861510995368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45992.861510995368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45992.861510995368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45992.861510995368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45992.861510995368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45992.861510995368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45992.861510995368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45992.861510995368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45992.861510995368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45992.861510995368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45992.861510995368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45992.861510995368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45992.861510995368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45992.861510995368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45992.861510995368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45992.861510995368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45992.861510995368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45992.861510995368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45992.861510995368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45992.861510995368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45992.861510995368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45992.861510995368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45992.861510995368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45992.861510995368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45992.861510995368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45992.861510995368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45992.861510995368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45992.861510995368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45992.861510995368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45992.861510995368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45992.861510995368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45992.861510995368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45992.861510995368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45992.861510995368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45992.861510995368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45992.861510995368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45992.861510995368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45992.861510995368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45992.861510995368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45992.861510995368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45992.861510995368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45992.861510995368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45992.861510995368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45992.861510995368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45992.861510995368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45992.861510995368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45992.861510995368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45992.861510995368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45992.861510995368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45992.861510995368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45992.861510995368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45992.861510995368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45992.861510995368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45992.861510995368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45992.861510995368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45992.861510995368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45992.861510995368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45992.861510995368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45992.861510995368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45992.861510995368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45992.861510995368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45992.861510995368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45992.861510995368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45992.861510995368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45992.861510995368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45992.861510995368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45992.861510995368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45992.861510995368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45992.861510995368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45992.861510995368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45992.861510995368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45992.861510995368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45992.861510995368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45992.861510995368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45992.861510995368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45992.861510995368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45992.861510995368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45992.861510995368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45992.861510995368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45992.861510995368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45992.861510995368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45992.861510995368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45992.861510995368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45992.861510995368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45992.861510995368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45992.861510995368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45992.861510995368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45992.861510995368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45992.861510995368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45992.861510995368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45992.861510995368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45992.861510995368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45992.861510995368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45992.861510995368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45992.861510995368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45992.861510995368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45992.861510995368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45992.861510995368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45992.861510995368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45992.861510995368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45992.861510995368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45992.861510995368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45992.861510995368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45992.861510995368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45992.861510995368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45992.861510995368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45992.861510995368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45992.861510995368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45992.861510995368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45992.861510995368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45992.861510995368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45992.861510995368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45992.861510995368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45992.861510995368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45992.861510995368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45992.861510995368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45992.861510995368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45992.861510995368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45992.861510995368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45992.861510995368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45992.861510995368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45992.861510995368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45992.861510995368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45992.861510995368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45992.861510995368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45992.861510995368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45992.861510995368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45992.861510995368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45992.861510995368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45992.861510995368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45992.861510995368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45992.861510995368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45992.861510995368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45992.861510995368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45992.861510995368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45992.861510995368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45992.861510995368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45992.861510995368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45992.861510995368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45992.861510995368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45992.861510995368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45992.861510995368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45992.861510995368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45992.861510995368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45992.861510995368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45992.861510995368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45992.861510995368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45992.861510995368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45992.861510995368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45992.861510995368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45992.861510995368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45992.861510995368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45992.861510995368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45992.861510995368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45992.861510995368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45992.861510995368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45992.861510995368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45992.861510995368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45992.861510995368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45992.861510995368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45992.861510995368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45992.861510995368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45992.861510995368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45992.861510995368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45992.861510995368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45992.861510995368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45992.861510995368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45992.861510995368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45992.861510995368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45992.861510995368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45992.861510995368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45992.861510995368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45992.861510995368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45992.861510995368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45992.861510995368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45992.861510995368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45992.861510995368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45992.861510995368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45992.861510995368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45992.861510995368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45992.861510995368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45992.861510995368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45992.861510995368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45992.861510995368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45992.861510995368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45992.861510995368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45992.861510995368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45992.861510995368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45992.861510995368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45992.861510995368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45992.861510995368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45992.861510995368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45992.861510995368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45992.861510995368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45992.861510995368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45992.861510995368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45992.861510995368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45992.861510995368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45992.861510995368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45992.861510995368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45992.861510995368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45992.861510995368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45992.861510995368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45992.861510995368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45992.861510995368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45992.861510995368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45992.861510995368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45992.861510995368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45992.861510995368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45992.861510995368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45992.861510995368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45992.861510995368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45992.861510995368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45992.861510995368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45992.861510995368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45992.861510995368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45992.861510995368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45992.861510995368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45992.861510995368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45992.861510995368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45992.861510995368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45992.861510995368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45992.861510995368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45992.861510995368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45992.861510995368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45992.861510995368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45992.861510995368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45992.861510995368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45992.861510995368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45992.861510995368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45992.861510995368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45992.861510995368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45992.861510995368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45992.861510995368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45992.861510995368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45992.861510995368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45992.861510995368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45992.861510995368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45992.861510995368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45992.861510995368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45992.861510995368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45992.861510995368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45992.861510995368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45992.861510995368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45992.861510995368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45992.861510995368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45992.861510995368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45992.861510995368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45992.861510995368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45992.861510995368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45992.861510995368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45992.861510995368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45992.861510995368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45992.861510995368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45992.861510995368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45992.861510995368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45992.861510995368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45992.861510995368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45992.861510995368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45992.861510995368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45992.861510995368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45992.861510995368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45992.861510995368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45992.861510995368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45992.861510995368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45992.861510995368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45992.861510995368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45992.861510995368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45992.861510995368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45992.861510995368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45992.861510995368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45992.861510995368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45992.861510995368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45992.861510995368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45992.861510995368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45992.861510995368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45992.861510995368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45992.861510995368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45992.861510995368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45992.861510995368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45992.861510995368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45992.861510995368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45992.861510995368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45992.861510995368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45992.861510995368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45992.861510995368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45992.861510995368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45992.861510995368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45992.861510995368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45992.861510995368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45992.861510995368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45992.861510995368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45992.861510995368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45992.861510995368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45992.861510995368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45992.861510995368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45992.861510995368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45992.861510995368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45992.861510995368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45992.861510995368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45992.861510995368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45992.861510995368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45992.861510995368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45992.861510995368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45992.861510995368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45992.861510995368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45992.861510995368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45992.861510995368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45992.861510995368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45992.861510995368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45992.861510995368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45992.861510995368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45992.861510995368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45992.861510995368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45992.861510995368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45992.861510995368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45992.861510995368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45992.861510995368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45992.861510995368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45992.861510995368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45992.861510995368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45992.861510995368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45992.861510995368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45992.861510995368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45992.861510995368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45992.861510995368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45992.861510995368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45992.861510995368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45992.861510995368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45992.861510995368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45992.861510995368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45992.861510995368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45992.861510995368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45992.861510995368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45992.861510995368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45992.861510995368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45992.861510995368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45992.861510995368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45992.861510995368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45992.861510995368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45992.861510995368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45992.861510995368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45992.861510995368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45992.861510995368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45992.861510995368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45992.861510995368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45992.861510995368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45992.861510995368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45992.861510995368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45992.861510995368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45992.861510995368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45992.861510995368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45992.861510995368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45992.861510995368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45992.861510995368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45992.861510995368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45992.861510995368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45992.861510995368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45992.861510995368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45992.861510995368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45992.861510995368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45992.861510995368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45992.861510995368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45992.861510995368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45992.861510995368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45992.861510995368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45992.861510995368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45992.861510995368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45992.861510995368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45992.861510995368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45992.861510995368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45992.861510995368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45992.861510995368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45992.861510995368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45992.861510995368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45992.861510995368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45992.861510995368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45992.861510995368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45992.861510995368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45992.861510995368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45992.861510995368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45992.861510995368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45992.861510995368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45992.861510995368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45992.861510995368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45992.861510995368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45992.861510995368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45992.861510995368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45992.861510995368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45992.861510995368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45992.861510995368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45992.861510995368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45992.861510995368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45992.861510995368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45992.861510995368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45992.861510995368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45992.861510995368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45992.861510995368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45992.861510995368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45992.861510995368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45992.861510995368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45992.861510995368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45992.861510995368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45992.861510995368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45992.861510995368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45992.861510995368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45992.861510995368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45992.861510995368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45992.861510995368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45992.861510995368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45992.861510995368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45992.861510995368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45992.861510995368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45992.861510995368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45992.861510995368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45992.861510995368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45992.861510995368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45992.861510995368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45992.861510995368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45992.861510995368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45992.861510995368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45992.861510995368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45992.861510995368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45992.861510995368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45992.861510995368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45992.861510995368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45992.861510995368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45992.861510995368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45992.861510995368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45992.861510995368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45992.861510995368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45992.861510995368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45992.861510995368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45992.861510995368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45992.861510995368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45992.861510995368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45992.861510995368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45992.861510995368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45992.861510995368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45992.861510995368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45992.861510995368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45992.861510995368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45992.861510995368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45992.861510995368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45992.861510995368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45992.861510995368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45992.861510995368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45992.861510995368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45992.861510995368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45992.861510995368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45992.861510995368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45992.861510995368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45992.861510995368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45992.861510995368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45992.861510995368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45992.861510995368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45992.861510995368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45992.861510995368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45992.861510995368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45992.861510995368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45992.861510995368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45992.861510995368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45992.861510995368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45992.861510995368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45992.861510995368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45992.861510995368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45992.861510995368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45992.861510995368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45992.861510995368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45992.861510995368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45992.861510995368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45992.861510995368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45992.861510995368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45992.861510995368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45992.861510995368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45992.861510995368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45992.861510995368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45992.861510995368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45992.861510995368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45992.861510995368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45992.861510995368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45992.861510995368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45992.861510995368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45992.861510995368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45992.861510995368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45992.861510995368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45992.861510995368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45992.861510995368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45992.861510995368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45992.861510995368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45992.861510995368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45992.861510995368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45992.861510995368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45992.861510995368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45992.861510995368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45992.861510995368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45992.861510995368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45992.861510995368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45992.861510995368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45992.861510995368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45992.861510995368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45992.861510995368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45992.861510995368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45992.861510995368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45992.861510995368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45992.861510995368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45992.861510995368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45992.861510995368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45992.861510995368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45992.861510995368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45992.861510995368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45992.861510995368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45992.861510995368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45992.861510995368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45992.861510995368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45992.861510995368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45992.861510995368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45992.861510995368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45992.861510995368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45992.861510995368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45992.861510995368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45992.861510995368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45992.861510995368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45992.861510995368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45992.861510995368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45992.861510995368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45992.861510995368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45992.861510995368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45992.861510995368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45992.861510995368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45992.861510995368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45992.861510995368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45992.861510995368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45992.861510995368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45992.861510995368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45992.861510995368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45992.861510995368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45992.861510995368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45992.861510995368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45992.861510995368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45992.861510995368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45992.861510995368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45992.861510995368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45992.861510995368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45992.861510995368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45992.861510995368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45992.861510995368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45992.861510995368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45992.861510995368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45992.861510995368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45992.861510995368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45992.861510995368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45992.861510995368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45992.861510995368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45992.861510995368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45992.861510995368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45992.861510995368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45992.861510995368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45992.861510995368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45992.861510995368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45992.861510995368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45992.861510995368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45992.861510995368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45992.861510995368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45992.861510995368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45992.861510995368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45992.861510995368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45992.861510995368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45992.861510995368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45992.861510995368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45992.861510995368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45992.861510995368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45992.861510995368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45992.861510995368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45992.861510995368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45992.861510995368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45992.861510995368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45992.861510995368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45992.861510995368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45992.861510995368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45992.861510995368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45992.861510995368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45992.861510995368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45992.861510995368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45992.861510995368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45992.861510995368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45992.861510995368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45992.861510995368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45992.861510995368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45992.861510995368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45992.861510995368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45992.861510995368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45992.861510995368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45992.861510995368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45992.861510995368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45992.861510995368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45992.861510995368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45992.861510995368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45992.861510995368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45992.861510995368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45992.861510995368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45992.861510995368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45992.861510995368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45992.861510995368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45992.861510995368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45992.861510995368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45992.861510995368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45992.861510995368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45992.861510995368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45992.861510995368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45992.861510995368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45992.861510995368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45992.861510995368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45992.861510995368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45992.861510995368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45992.861510995368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45992.861510995368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45992.861510995368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45992.861510995368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45992.861510995368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45992.861510995368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45992.861510995368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45992.861510995368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45992.861510995368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45992.861510995368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45992.861510995368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45992.861510995368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45992.861510995368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45992.861510995368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45992.861510995368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45992.861510995368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45992.861510995368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45992.861510995368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45992.861510995368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45992.861510995368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45992.861510995368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45992.861510995368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45992.861510995368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45992.861510995368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45992.861510995368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45992.861510995368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45992.861510995368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45992.861510995368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45992.861510995368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45992.861510995368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45992.861510995368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45992.861510995368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45992.861510995368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45992.861510995368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45992.861510995368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45992.861510995368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45992.861510995368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45992.861510995368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45992.861510995368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45992.861510995368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45992.861510995368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45992.861510995368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45992.861510995368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45992.861510995368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45992.861510995368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45992.861510995368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45992.861510995368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45992.861510995368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45992.861510995368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45992.861510995368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45992.861510995368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45992.861510995368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45992.861510995368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45992.861510995368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45992.861510995368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45992.861510995368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45992.861510995368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45992.861510995368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45992.861510995368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45992.861510995368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45992.861510995368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45992.861510995368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45992.861510995368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45992.861510995368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45992.861510995368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45992.861510995368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45992.861510995368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45992.861510995368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45992.861510995368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45992.861510995368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45992.861510995368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45992.861510995368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45992.861510995368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45992.861510995368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45992.861510995368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45992.861510995368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45992.861510995368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45992.861510995368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45992.861510995368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45992.861510995368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45992.861510995368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45992.861510995368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45992.861510995368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45992.861510995368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45992.861510995368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45992.861510995368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45992.861510995368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45992.861510995368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45992.861510995368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45992.861510995368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45992.861510995368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45992.861510995368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45992.861510995368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45992.861510995368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45992.861510995368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45992.861510995368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45992.861510995368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45992.861510995368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45992.861510995368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45992.861510995368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45992.861510995368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45992.861510995368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45992.861510995368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45992.861510995368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45992.861510995368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45992.861510995368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45992.861510995368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45992.861510995368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45992.861510995368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45992.861510995368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45992.861510995368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45992.861510995368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45992.861510995368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45992.861510995368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45992.861510995368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45992.861510995368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45992.861510995368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45992.861510995368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45992.861510995368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45992.861510995368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45992.861510995368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45992.861510995368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45992.861510995368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45992.861510995368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45992.861510995368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45992.861510995368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45992.861510995368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45992.861510995368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45992.861510995368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45992.861510995368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45992.861510995368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45992.861510995368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45992.861510995368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45992.861510995368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45992.861510995368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45992.861510995368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45992.861510995368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45992.861510995368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45992.861510995368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45992.861510995368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45992.861510995368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45992.861510995368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45992.861510995368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45992.861510995368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45992.861510995368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45992.861510995368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45992.861510995368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45992.861510995368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45992.861510995368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45992.861510995368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45992.861510995368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45992.861510995368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45992.861510995368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45992.861510995368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45992.861510995368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45992.861510995368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45992.861510995368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45992.861510995368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45992.861510995368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45992.861510995368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45992.861510995368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289.38079340277181</v>
      </c>
      <c r="H2" s="92">
        <v>45703.474768518521</v>
      </c>
      <c r="I2" s="92" t="str">
        <f>IFERROR(VLOOKUP(D2,DB!A:F,6,0),"")</f>
        <v>SCECO</v>
      </c>
      <c r="J2" s="92" t="str">
        <f>IFERROR(VLOOKUP(D2,DB!A:G,7,0),"")</f>
        <v>Dead</v>
      </c>
      <c r="K2" s="94" t="s">
        <v>39196</v>
      </c>
      <c r="L2" s="88" t="str">
        <f>IFERROR(VLOOKUP(D2,DB!A:I,9,0),"")</f>
        <v>Latis</v>
      </c>
    </row>
    <row r="3" spans="1:16" ht="15" customHeight="1">
      <c r="A3" s="110" t="s">
        <v>39197</v>
      </c>
      <c r="B3" s="88" t="str">
        <f>IFERROR(VLOOKUP(D3,DB!A:K,11,0),"")</f>
        <v>R4</v>
      </c>
      <c r="C3" s="90">
        <v>2</v>
      </c>
      <c r="D3" s="88" t="s">
        <v>35271</v>
      </c>
      <c r="E3" s="91" t="s">
        <v>39106</v>
      </c>
      <c r="F3" s="92">
        <v>45992.715254629627</v>
      </c>
      <c r="G3" s="93">
        <f t="shared" ref="G3:G5" ca="1" si="0">IFERROR(NOW()-F3,"")</f>
        <v>0.14625636574055534</v>
      </c>
      <c r="H3" s="92">
        <v>45992.705231481479</v>
      </c>
      <c r="I3" s="110" t="str">
        <f>IFERROR(VLOOKUP(D3,DB!A:F,6,0),"")</f>
        <v>Generator-SG</v>
      </c>
      <c r="J3" s="110" t="str">
        <f>IFERROR(VLOOKUP(D3,DB!A:G,7,0),"")</f>
        <v>Dead</v>
      </c>
      <c r="K3" s="94" t="s">
        <v>39198</v>
      </c>
      <c r="L3" s="88" t="str">
        <f>IFERROR(VLOOKUP(D3,DB!A:I,9,0),"")</f>
        <v>Latis</v>
      </c>
    </row>
    <row r="4" spans="1:16" ht="15" customHeight="1">
      <c r="A4" s="110"/>
      <c r="B4" s="110"/>
      <c r="C4" s="90"/>
      <c r="D4" s="88"/>
      <c r="E4" s="91"/>
      <c r="F4" s="92"/>
      <c r="G4" s="93">
        <f t="shared" ca="1" si="0"/>
        <v>45992.861510995368</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45992.861510995368</v>
      </c>
      <c r="H5" s="92"/>
      <c r="I5" s="110" t="str">
        <f>IFERROR(VLOOKUP(D5,DB!A:F,6,0),"")</f>
        <v/>
      </c>
      <c r="J5" s="110" t="str">
        <f>IFERROR(VLOOKUP(D5,DB!A:G,7,0),"")</f>
        <v/>
      </c>
      <c r="K5" s="94"/>
      <c r="L5" s="88" t="str">
        <f>IFERROR(VLOOKUP(D5,DB!A:I,9,0),"")</f>
        <v/>
      </c>
    </row>
    <row r="6" spans="1:16" ht="15" customHeight="1">
      <c r="A6" s="110"/>
      <c r="B6" s="110"/>
      <c r="C6" s="90"/>
      <c r="D6" s="88"/>
      <c r="E6" s="91"/>
      <c r="F6" s="92"/>
      <c r="G6" s="93">
        <f ca="1">IFERROR(NOW()-F6,"")</f>
        <v>45992.861510995368</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6:G69" ca="1" si="1">IFERROR(NOW()-F7,"")</f>
        <v>45992.861510995368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45992.861510995368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45992.861510995368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45992.861510995368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45992.861510995368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45992.861510995368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45992.861510995368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45992.861510995368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45992.861510995368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45992.861510995368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45992.861510995368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45992.861510995368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45992.861510995368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45992.861510995368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45992.861510995368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45992.861510995368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45992.861510995368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45992.861510995368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45992.861510995368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45992.861510995368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45992.861510995368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45992.861510995368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45992.861510995368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45992.861510995368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45992.861510995368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45992.861510995368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45992.861510995368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45992.861510995368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45992.861510995368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45992.861510995368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45992.861510995368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45992.861510995368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45992.861510995368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45992.861510995368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45992.861510995368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45992.861510995368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45992.861510995368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45992.861510995368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45992.861510995368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45992.861510995368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45992.861510995368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45992.861510995368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45992.861510995368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45992.861510995368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45992.861510995368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45992.861510995368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45992.861510995368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45992.861510995368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45992.861510995368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45992.861510995368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45992.861510995368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45992.861510995368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45992.861510995368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45992.861510995368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45992.861510995368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45992.861510995368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45992.861510995368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45992.861510995368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45992.861510995368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45992.861510995368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45992.861510995368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45992.861510995368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45992.861510995368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45992.861510995368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45992.861510995368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45992.861510995368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45992.861510995368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45992.861510995368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45992.861510995368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45992.861510995368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45992.861510995368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45992.861510995368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45992.861510995368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45992.861510995368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45992.861510995368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45992.861510995368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45992.861510995368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45992.861510995368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45992.861510995368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45992.861510995368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45992.861510995368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45992.861510995368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45992.861510995368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45992.861510995368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45992.861510995368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45992.861510995368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45992.861510995368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45992.861510995368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45992.861510995368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45992.861510995368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45992.861510995368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45992.861510995368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45992.861510995368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45992.861510995368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45992.861510995368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45992.861510995368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45992.861510995368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45992.861510995368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45992.861510995368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45992.861510995368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45992.861510995368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45992.861510995368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45992.861510995368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45992.861510995368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45992.861510995368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45992.861510995368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45992.861510995368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45992.861510995368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45992.861510995368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45992.861510995368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45992.861510995368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45992.861510995368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45992.861510995368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45992.861510995368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45992.861510995368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45992.861510995368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45992.861510995368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45992.861510995368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45992.861510995368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45992.861510995368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45992.861510995368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45992.861510995368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45992.861510995368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45992.861510995368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45992.861510995368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45992.861510995368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45992.861510995368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45992.861510995368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45992.861510995368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45992.861510995368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45992.861510995368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45992.861510995368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45992.861510995368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45992.861510995368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45992.861510995368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45992.861510995368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45992.861510995368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45992.861510995368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45992.861510995368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45992.861510995368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45992.861510995368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45992.861510995368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45992.861510995368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45992.861510995368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45992.861510995368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45992.861510995368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45992.861510995368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45992.861510995368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45992.861510995368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45992.861510995368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45992.861510995368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45992.861510995368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45992.861510995368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45992.861510995368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45992.861510995368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45992.861510995368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45992.861510995368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45992.861510995368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45992.861510995368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45992.861510995368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45992.861510995368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45992.861510995368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45992.861510995368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45992.861510995368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45992.861510995368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45992.861510995368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45992.861510995368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45992.861510995368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45992.861510995368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45992.861510995368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45992.861510995368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45992.861510995368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45992.861510995368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45992.861510995368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45992.861510995368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45992.861510995368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45992.861510995368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45992.861510995368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45992.861510995368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45992.861510995368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45992.861510995368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45992.861510995368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45992.861510995368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45992.861510995368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45992.861510995368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45992.861510995368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45992.861510995368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45992.861510995368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45992.861510995368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45992.861510995368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45992.861510995368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45992.861510995368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45992.861510995368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45992.861510995368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45992.861510995368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45992.861510995368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45992.861510995368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45992.861510995368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45992.861510995368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45992.861510995368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45992.861510995368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45992.861510995368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45992.861510995368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45992.861510995368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45992.861510995368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45992.861510995368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45992.861510995368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45992.861510995368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45992.861510995368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45992.861510995368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45992.861510995368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45992.861510995368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45992.861510995368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45992.861510995368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45992.861510995368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45992.861510995368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45992.861510995368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45992.861510995368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45992.861510995368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45992.861510995368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45992.861510995368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45992.861510995368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45992.861510995368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45992.861510995368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45992.861510995368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45992.861510995368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45992.861510995368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45992.861510995368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45992.861510995368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45992.861510995368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45992.861510995368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45992.861510995368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45992.861510995368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45992.861510995368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45992.861510995368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45992.861510995368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45992.861510995368</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K8" sqref="K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101.0294508101797</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39186</v>
      </c>
      <c r="F3" s="38">
        <v>45926.188877314817</v>
      </c>
      <c r="G3" s="105">
        <f t="shared" ref="G3" ca="1" si="0">IFERROR(NOW()-F3,"")</f>
        <v>66.672633680551371</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39186</v>
      </c>
      <c r="F4" s="107">
        <v>45948.661111111112</v>
      </c>
      <c r="G4" s="108">
        <f t="shared" ref="G4" ca="1" si="1">IFERROR(NOW()-F4,"")</f>
        <v>44.200399884255603</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11.488212384254439</v>
      </c>
      <c r="H5" s="136">
        <v>45981.360798611109</v>
      </c>
      <c r="I5" s="106" t="str">
        <f>IFERROR(VLOOKUP(D5,DB!A:F,6,0),"")</f>
        <v>SCECO</v>
      </c>
      <c r="J5" s="106" t="str">
        <f>IFERROR(VLOOKUP(D5,DB!A:G,7,0),"")</f>
        <v>Dead</v>
      </c>
      <c r="K5" s="106" t="s">
        <v>39206</v>
      </c>
      <c r="L5" s="106" t="str">
        <f>IFERROR(VLOOKUP(D5,DB!A:I,9,0),"")</f>
        <v>Latis</v>
      </c>
    </row>
    <row r="6" spans="1:13">
      <c r="A6" s="37" t="s">
        <v>39207</v>
      </c>
      <c r="B6" s="37" t="str">
        <f>IFERROR(VLOOKUP(D6,DB!A:K,11,0),"")</f>
        <v>R5</v>
      </c>
      <c r="C6" s="37">
        <v>1</v>
      </c>
      <c r="D6" s="106" t="s">
        <v>31954</v>
      </c>
      <c r="E6" s="37" t="s">
        <v>39106</v>
      </c>
      <c r="F6" s="38">
        <v>45992.833437499998</v>
      </c>
      <c r="G6" s="105">
        <f ca="1">IFERROR(NOW()-F6,"")</f>
        <v>2.8073495370335877E-2</v>
      </c>
      <c r="H6" s="38">
        <v>45992.810706018521</v>
      </c>
      <c r="I6" s="37" t="str">
        <f>IFERROR(VLOOKUP(D6,DB!A:F,6,0),"")</f>
        <v>SCECO</v>
      </c>
      <c r="J6" s="37" t="str">
        <f>IFERROR(VLOOKUP(D6,DB!A:G,7,0),"")</f>
        <v>Vandalized</v>
      </c>
      <c r="K6" s="37" t="s">
        <v>39208</v>
      </c>
      <c r="L6" s="37" t="str">
        <f>IFERROR(VLOOKUP(D6,DB!A:I,9,0),"")</f>
        <v>Latis</v>
      </c>
    </row>
    <row r="7" spans="1:13">
      <c r="A7" s="37"/>
      <c r="B7" s="37" t="str">
        <f>IFERROR(VLOOKUP(D7,DB!A:K,11,0),"")</f>
        <v/>
      </c>
      <c r="C7" s="37"/>
      <c r="D7" s="153"/>
      <c r="E7" s="37"/>
      <c r="F7" s="38"/>
      <c r="G7" s="105">
        <f ca="1">IFERROR(NOW()-F7,"")</f>
        <v>45992.861510995368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45992.861510995368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45992.861510995368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45992.861510995368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45992.861510995368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45992.861510995368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45992.861510995368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45992.861510995368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45992.861510995368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45992.861510995368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45992.861510995368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45992.861510995368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45992.861510995368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45992.861510995368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45992.861510995368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45992.861510995368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45992.861510995368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45992.861510995368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45992.861510995368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45992.861510995368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45992.861510995368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45992.861510995368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45992.861510995368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45992.861510995368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45992.861510995368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45992.861510995368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45992.861510995368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45992.861510995368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45992.861510995368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45992.861510995368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45992.861510995368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45992.861510995368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45992.861510995368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45992.861510995368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45992.861510995368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45992.861510995368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45992.861510995368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45992.861510995368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45992.861510995368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45992.861510995368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45992.861510995368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45992.861510995368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45992.861510995368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45992.861510995368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45992.861510995368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45992.861510995368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45992.861510995368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45992.861510995368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45992.861510995368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45992.861510995368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45992.861510995368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45992.861510995368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45992.861510995368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45992.861510995368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45992.861510995368</v>
      </c>
      <c r="H61" s="38"/>
      <c r="I61" s="37" t="str">
        <f>IFERROR(VLOOKUP(D61,DB!A:F,6,0),"")</f>
        <v/>
      </c>
      <c r="J61" s="37" t="str">
        <f>IFERROR(VLOOKUP(D61,DB!A:G,7,0),"")</f>
        <v/>
      </c>
      <c r="K61" s="37"/>
      <c r="L61" s="37" t="str">
        <f>IFERROR(VLOOKUP(D61,DB!A:I,9,0),"")</f>
        <v/>
      </c>
    </row>
    <row r="62" spans="1:12">
      <c r="A62" s="150"/>
      <c r="B62" s="150" t="str">
        <f>IFERROR(VLOOKUP(D62,DB!A:K,11,0),"")</f>
        <v/>
      </c>
      <c r="C62" s="150"/>
      <c r="D62" s="150"/>
      <c r="E62" s="150"/>
      <c r="F62" s="151"/>
      <c r="G62" s="152">
        <f ca="1">IFERROR(NOW()-F62,"")</f>
        <v>45992.861510995368</v>
      </c>
      <c r="H62" s="151"/>
      <c r="I62" s="150" t="str">
        <f>IFERROR(VLOOKUP(D62,DB!A:F,6,0),"")</f>
        <v/>
      </c>
      <c r="J62" s="150" t="str">
        <f>IFERROR(VLOOKUP(D62,DB!A:G,7,0),"")</f>
        <v/>
      </c>
      <c r="K62" s="150"/>
      <c r="L62" s="150" t="str">
        <f>IFERROR(VLOOKUP(D62,DB!A:I,9,0),"")</f>
        <v/>
      </c>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45992.861510995368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45992.861510995368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45992.861510995368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45992.861510995368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45992.861510995368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45992.861510995368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45992.861510995368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45992.861510995368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45992.861510995368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45992.861510995368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45992.861510995368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45992.861510995368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45992.861510995368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45992.861510995368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45992.861510995368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45992.861510995368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45992.861510995368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45992.861510995368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45992.861510995368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45992.861510995368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45992.861510995368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45992.861510995368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45992.861510995368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45992.861510995368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45992.861510995368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45992.861510995368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45992.861510995368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45992.861510995368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45992.861510995368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45992.861510995368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45992.861510995368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45992.861510995368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45992.861510995368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45992.861510995368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45992.861510995368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45992.861510995368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45992.861510995368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45992.861510995368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45992.861510995368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45992.861510995368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45992.861510995368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45992.861510995368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45992.861510995368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45992.861510995368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45992.861510995368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45992.861510995368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45992.861510995368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45992.861510995368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45992.861510995368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45992.861510995368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45992.861510995368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45992.861510995368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45992.861510995368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45992.861510995368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45992.861510995368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45992.861510995368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45992.861510995368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45992.861510995368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45992.861510995368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45992.861510995368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45992.861510995368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45992.861510995368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45992.861510995368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45992.861510995368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45992.861510995368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45992.861510995368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45992.861510995368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45992.861510995368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45992.861510995368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45992.861510995368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45992.861510995368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45992.861510995368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45992.861510995368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45992.861510995368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45992.861510995368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45992.861510995368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45992.861510995368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45992.861510995368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45992.861510995368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45992.861510995368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45992.861510995368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45992.861510995368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45992.861510995368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45992.861510995368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45992.861510995368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45992.861510995368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45992.861510995368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45992.861510995368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45992.861510995368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45992.861510995368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45992.861510995368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45992.861510995368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45992.861510995368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45992.861510995368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45992.861510995368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45992.861510995368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45992.861510995368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45992.861510995368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45992.861510995368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45992.861510995368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45992.861510995368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45992.861510995368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45992.861510995368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45992.861510995368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45992.861510995368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45992.861510995368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45992.861510995368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45992.861510995368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45992.861510995368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45992.861510995368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45992.861510995368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45992.861510995368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45992.861510995368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45992.861510995368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45992.861510995368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45992.861510995368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45992.861510995368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45992.861510995368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45992.861510995368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45992.861510995368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45992.861510995368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45992.861510995368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45992.861510995368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45992.861510995368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45992.861510995368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45992.861510995368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45992.861510995368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45992.861510995368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45992.861510995368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45992.861510995368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45992.861510995368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45992.861510995368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45992.861510995368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45992.861510995368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45992.861510995368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45992.861510995368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45992.861510995368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45992.861510995368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45992.861510995368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45992.861510995368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45992.861510995368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45992.861510995368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45992.861510995368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45992.861510995368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45992.861510995368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45992.861510995368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45992.861510995368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45992.861510995368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45992.861510995368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45992.861510995368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45992.861510995368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45992.861510995368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45992.861510995368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45992.861510995368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45992.861510995368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45992.861510995368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45992.861510995368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45992.861510995368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45992.861510995368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45992.861510995368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45992.861510995368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45992.861510995368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45992.861510995368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45992.861510995368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45992.861510995368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45992.861510995368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45992.861510995368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45992.861510995368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45992.861510995368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45992.861510995368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45992.861510995368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45992.861510995368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45992.861510995368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45992.861510995368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45992.861510995368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45992.861510995368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45992.861510995368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45992.861510995368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45992.861510995368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45992.861510995368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45992.861510995368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45992.861510995368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45992.861510995368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45992.861510995368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45992.861510995368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45992.861510995368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45992.861510995368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45992.861510995368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45992.861510995368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45992.861510995368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45992.861510995368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45992.861510995368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45992.861510995368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45992.861510995368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45992.861510995368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45992.861510995368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45992.861510995368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45992.861510995368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45992.861510995368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45992.861510995368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45992.861510995368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45992.861510995368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45992.861510995368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45992.861510995368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45992.861510995368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45992.861510995368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45992.861510995368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45992.861510995368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45992.861510995368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45992.861510995368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45992.861510995368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45992.861510995368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45992.861510995368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45992.861510995368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45992.861510995368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45992.861510995368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45992.861510995368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45992.861510995368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45992.861510995368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45992.861510995368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45992.861510995368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45992.861510995368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45992.861510995368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45992.861510995368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45992.861510995368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45992.861510995368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45992.861510995368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45992.861510995368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45992.861510995368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45992.861510995368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45992.861510995368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45992.861510995368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45992.861510995368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45992.861510995368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45992.861510995368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45992.861510995368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45992.861510995368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45992.861510995368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45992.861510995368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45992.861510995368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45992.861510995368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45992.861510995368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45992.861510995368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45992.861510995368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45992.861510995368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45992.861510995368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45992.861510995368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45992.861510995368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45992.861510995368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45992.861510995368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45992.861510995368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45992.861510995368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45992.861510995368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45992.861510995368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45992.861510995368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45992.861510995368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45992.861510995368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45992.861510995368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45992.861510995368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45992.861510995368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45992.861510995368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45992.861510995368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45992.861510995368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45992.861510995368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45992.861510995368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45992.861510995368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45992.861510995368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45992.861510995368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45992.861510995368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45992.861510995368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45992.861510995368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45992.861510995368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45992.861510995368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45992.861510995368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45992.861510995368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45992.861510995368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45992.861510995368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45992.861510995368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45992.861510995368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45992.861510995368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45992.861510995368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45992.861510995368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45992.861510995368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45992.861510995368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45992.861510995368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45992.861510995368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45992.861510995368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45992.861510995368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45992.861510995368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45992.861510995368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45992.861510995368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45992.861510995368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45992.861510995368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45992.861510995368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45992.861510995368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45992.861510995368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45992.861510995368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45992.861510995368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45992.861510995368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45992.861510995368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45992.861510995368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45992.861510995368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45992.861510995368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45992.861510995368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45992.861510995368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45992.861510995368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45992.861510995368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45992.861510995368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45992.861510995368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45992.861510995368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45992.861510995368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45992.861510995368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45992.861510995368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45992.861510995368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45992.861510995368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45992.861510995368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45992.861510995368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45992.861510995368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45992.861510995368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45992.861510995368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45992.861510995368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45992.861510995368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45992.861510995368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45992.861510995368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45992.861510995368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45992.861510995368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45992.861510995368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45992.861510995368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45992.861510995368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45992.861510995368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45992.861510995368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45992.861510995368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45992.861510995368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45992.861510995368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45992.861510995368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45992.861510995368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45992.861510995368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45992.861510995368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45992.861510995368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45992.861510995368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45992.861510995368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45992.861510995368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45992.861510995368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45992.861510995368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45992.861510995368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45992.861510995368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45992.861510995368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45992.861510995368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45992.861510995368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45992.861510995368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45992.861510995368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45992.861510995368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45992.861510995368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45992.861510995368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45992.861510995368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45992.861510995368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45992.861510995368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45992.861510995368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45992.861510995368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45992.861510995368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45992.861510995368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45992.861510995368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45992.861510995368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45992.861510995368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45992.861510995368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45992.861510995368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45992.861510995368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45992.861510995368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45992.861510995368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45992.861510995368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45992.861510995368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45992.861510995368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45992.861510995368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45992.861510995368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45992.861510995368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45992.861510995368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45992.861510995368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45992.861510995368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45992.861510995368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45992.861510995368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45992.861510995368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45992.861510995368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45992.861510995368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45992.861510995368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45992.861510995368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45992.861510995368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45992.861510995368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45992.861510995368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45992.861510995368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45992.861510995368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45992.861510995368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45992.861510995368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45992.861510995368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45992.861510995368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45992.861510995368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45992.861510995368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45992.861510995368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45992.861510995368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45992.861510995368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45992.861510995368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45992.861510995368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45992.861510995368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45992.861510995368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45992.861510995368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45992.861510995368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45992.861510995368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45992.861510995368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45992.861510995368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45992.861510995368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45992.861510995368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45992.861510995368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45992.861510995368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45992.861510995368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45992.861510995368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45992.861510995368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45992.861510995368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45992.861510995368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45992.861510995368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45992.861510995368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45992.861510995368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45992.861510995368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45992.861510995368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45992.861510995368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45992.861510995368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45992.861510995368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45992.861510995368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45992.861510995368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45992.861510995368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45992.861510995368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45992.861510995368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45992.861510995368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45992.861510995368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45992.861510995368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45992.861510995368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45992.861510995368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45992.861510995368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45992.861510995368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45992.861510995368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45992.861510995368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45992.861510995368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45992.861510995368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45992.861510995368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45992.861510995368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45992.861510995368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45992.861510995368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45992.861510995368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45992.861510995368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45992.861510995368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45992.861510995368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45992.861510995368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45992.861510995368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45992.861510995368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45992.861510995368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45992.861510995368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45992.861510995368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45992.861510995368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45992.861510995368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45992.861510995368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45992.861510995368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45992.861510995368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45992.861510995368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45992.861510995368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45992.861510995368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45992.861510995368</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45992.861510995368</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2025-12-01T17:41:40Z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