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16" documentId="120_S{2AC9BD13-BADA-5192-A53E-5A8FF88502F6}" xr6:coauthVersionLast="47" xr6:coauthVersionMax="47" xr10:uidLastSave="{4C36818C-6202-4D8B-B678-FC157C09B83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<sst xmlns="http://schemas.openxmlformats.org/spreadsheetml/2006/main" count="180274" uniqueCount="39122">
  <si>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</si>
  <si>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</si>
  <si>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</si>
  <si>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</si>
  <si>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</si>
  <si>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</si>
  <si>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</si>
  <si>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</si>
  <si>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</si>
  <si>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</si>
  <si>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</si>
  <si>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</si>
  <si>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</si>
  <si>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</si>
  <si>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</si>
  <si>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</si>
  <si>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</si>
  <si>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</si>
  <si>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</si>
  <si>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</si>
  <si>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</si>
  <si>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</si>
  <si>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</si>
  <si>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</si>
  <si>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</si>
  <si>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</si>
  <si>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</si>
  <si>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</si>
  <si>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</si>
  <si>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</si>
  <si>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</si>
  <si>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</si>
  <si>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</si>
  <si>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</si>
  <si>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</si>
  <si>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</si>
  <si>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</si>
  <si>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</si>
  <si>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</si>
  <si>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</si>
  <si>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</si>
  <si>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</si>
  <si>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</si>
  <si>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</si>
  <si>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</si>
  <si>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</si>
  <si>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</si>
  <si>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</si>
  <si>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</si>
  <si>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</si>
  <si>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</si>
  <si>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</si>
  <si>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</si>
  <si>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</si>
  <si>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</si>
  <si>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</si>
  <si>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</si>
  <si>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</si>
  <si>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</si>
  <si>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</si>
  <si>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</si>
  <si>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</si>
  <si>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</si>
  <si>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</si>
  <si>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</si>
  <si>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</si>
  <si>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</si>
  <si>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</si>
  <si>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</si>
  <si>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</si>
  <si>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</si>
  <si>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</si>
  <si>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</si>
  <si>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</si>
  <si>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</si>
  <si>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</si>
  <si>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</si>
  <si>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</si>
  <si>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</si>
  <si>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</si>
  <si>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</si>
  <si>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</si>
  <si>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</si>
  <si>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</si>
  <si>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</si>
  <si>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</si>
  <si>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</si>
  <si>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</si>
  <si>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</si>
  <si>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</si>
  <si>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</si>
  <si>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</si>
  <si>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</si>
  <si>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</si>
  <si>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</si>
  <si>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</si>
  <si>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</si>
  <si>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</si>
  <si>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</si>
  <si>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</si>
  <si>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</si>
  <si>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</si>
  <si>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</si>
  <si>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</si>
  <si>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</si>
  <si>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</si>
  <si>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</si>
  <si>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</si>
  <si>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</si>
  <si>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</si>
  <si>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</si>
  <si>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</si>
  <si>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</si>
  <si>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</si>
  <si>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</si>
  <si>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</si>
  <si>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</si>
  <si>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</si>
  <si>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</si>
  <si>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</si>
  <si>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</si>
  <si>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</si>
  <si>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</si>
  <si>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</si>
  <si>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</si>
  <si>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</si>
  <si>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</si>
  <si>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</si>
  <si>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</si>
  <si>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</si>
  <si>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</si>
  <si>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</si>
  <si>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</si>
  <si>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</si>
  <si>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</si>
  <si>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</si>
  <si>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</si>
  <si>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</si>
  <si>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</si>
  <si>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</si>
  <si>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</si>
  <si>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</si>
  <si>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</si>
  <si>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</si>
  <si>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</si>
  <si>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</si>
  <si>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</si>
  <si>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</si>
  <si>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</si>
  <si>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</si>
  <si>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</si>
  <si>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</si>
  <si>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</si>
  <si>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</si>
  <si>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</si>
  <si>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</si>
  <si>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</si>
  <si>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</si>
  <si>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</si>
  <si>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</si>
  <si>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</si>
  <si>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</si>
  <si>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</si>
  <si>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</si>
  <si>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</si>
  <si>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</si>
  <si>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</si>
  <si>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</si>
  <si>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</si>
  <si>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</si>
  <si>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</si>
  <si>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</si>
  <si>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</si>
  <si>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</si>
  <si>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</si>
  <si>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</si>
  <si>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</si>
  <si>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</si>
  <si>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</si>
  <si>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</si>
  <si>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</si>
  <si>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</si>
  <si>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</si>
  <si>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</si>
  <si>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</si>
  <si>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</si>
  <si>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</si>
  <si>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</si>
  <si>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</si>
  <si>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</si>
  <si>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</si>
  <si>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</si>
  <si>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</si>
  <si>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</si>
  <si>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</si>
  <si>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</si>
  <si>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</si>
  <si>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</si>
  <si>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</si>
  <si>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</si>
  <si>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</si>
  <si>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</si>
  <si>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</si>
  <si>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</si>
  <si>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</si>
  <si>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</si>
  <si>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</si>
  <si>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</si>
  <si>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</si>
  <si>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</si>
  <si>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</si>
  <si>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</si>
  <si>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</si>
  <si>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</si>
  <si>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</si>
  <si>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</si>
  <si>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</si>
  <si>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</si>
  <si>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</si>
  <si>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</si>
  <si>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</si>
  <si>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</si>
  <si>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</si>
  <si>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</si>
  <si>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</si>
  <si>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</si>
  <si>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</si>
  <si>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</si>
  <si>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</si>
  <si>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</si>
  <si>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</si>
  <si>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</si>
  <si>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</si>
  <si>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</si>
  <si>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</si>
  <si>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</si>
  <si>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</si>
  <si>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</si>
  <si>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</si>
  <si>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</si>
  <si>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</si>
  <si>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</si>
  <si>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</si>
  <si>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</si>
  <si>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</si>
  <si>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</si>
  <si>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</si>
  <si>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</si>
  <si>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</si>
  <si>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</si>
  <si>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</si>
  <si>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</si>
  <si>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</si>
  <si>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</si>
  <si>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</si>
  <si>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</si>
  <si>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</si>
  <si>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</si>
  <si>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</si>
  <si>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</si>
  <si>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</si>
  <si>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</si>
  <si>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</si>
  <si>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</si>
  <si>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</si>
  <si>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</si>
  <si>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</si>
  <si>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</si>
  <si>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</si>
  <si>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</si>
  <si>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</si>
  <si>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</si>
  <si>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</si>
  <si>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</si>
  <si>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</si>
  <si>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</si>
  <si>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</si>
  <si>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</si>
  <si>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</si>
  <si>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</si>
  <si>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</si>
  <si>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</si>
  <si>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</si>
  <si>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</si>
  <si>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</si>
  <si>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</si>
  <si>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</si>
  <si>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</si>
  <si>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</si>
  <si>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</si>
  <si>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</si>
  <si>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</si>
  <si>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</si>
  <si>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</si>
  <si>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</si>
  <si>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</si>
  <si>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</si>
  <si>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</si>
  <si>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</si>
  <si>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</si>
  <si>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</si>
  <si>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</si>
  <si>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</si>
  <si>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</si>
  <si>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</si>
  <si>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</si>
  <si>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</si>
  <si>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</si>
  <si>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</si>
  <si>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</si>
  <si>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</si>
  <si>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</si>
  <si>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</si>
  <si>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</si>
  <si>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</si>
  <si>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</si>
  <si>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</si>
  <si>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</si>
  <si>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</si>
  <si>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</si>
  <si>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</si>
  <si>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</si>
  <si>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</si>
  <si>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</si>
  <si>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</si>
  <si>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</si>
  <si>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</si>
  <si>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</si>
  <si>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</si>
  <si>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</si>
  <si>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</si>
  <si>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</si>
  <si>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</si>
  <si>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</si>
  <si>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</si>
  <si>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</si>
  <si>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</si>
  <si>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</si>
  <si>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</si>
  <si>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</si>
  <si>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</si>
  <si>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</si>
  <si>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</si>
  <si>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</si>
  <si>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</si>
  <si>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</si>
  <si>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</si>
  <si>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</si>
  <si>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</si>
  <si>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</si>
  <si>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</si>
  <si>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</si>
  <si>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</si>
  <si>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</si>
  <si>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</si>
  <si>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</si>
  <si>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</si>
  <si>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</si>
  <si>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</si>
  <si>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</si>
  <si>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</si>
  <si>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</si>
  <si>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</si>
  <si>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</si>
  <si>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</si>
  <si>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</si>
  <si>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</si>
  <si>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</si>
  <si>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</si>
  <si>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</si>
  <si>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</si>
  <si>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</si>
  <si>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</si>
  <si>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</si>
  <si>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</si>
  <si>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</si>
  <si>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</si>
  <si>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</si>
  <si>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</si>
  <si>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</si>
  <si>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</si>
  <si>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</si>
  <si>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</si>
  <si>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</si>
  <si>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</si>
  <si>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</si>
  <si>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</si>
  <si>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</si>
  <si>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</si>
  <si>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</si>
  <si>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</si>
  <si>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</si>
  <si>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</si>
  <si>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</si>
  <si>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</si>
  <si>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</si>
  <si>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</si>
  <si>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</si>
  <si>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</si>
  <si>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</si>
  <si>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</si>
  <si>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</si>
  <si>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</si>
  <si>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</si>
  <si>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</si>
  <si>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</si>
  <si>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</si>
  <si>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</si>
  <si>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</si>
  <si>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</si>
  <si>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</si>
  <si>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</si>
  <si>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</si>
  <si>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</si>
  <si>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</si>
  <si>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</si>
  <si>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</si>
  <si>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</si>
  <si>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</si>
  <si>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</si>
  <si>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</si>
  <si>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</si>
  <si>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</si>
  <si>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</si>
  <si>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</si>
  <si>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</si>
  <si>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</si>
  <si>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</si>
  <si>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</si>
  <si>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</si>
  <si>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</si>
  <si>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</si>
  <si>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</si>
  <si>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</si>
  <si>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</si>
  <si>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</si>
  <si>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</si>
  <si>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</si>
  <si>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</si>
  <si>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</si>
  <si>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</si>
  <si>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</si>
  <si>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</si>
  <si>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</si>
  <si>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</si>
  <si>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</si>
  <si>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</si>
  <si>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</si>
  <si>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</si>
  <si>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</si>
  <si>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</si>
  <si>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</si>
  <si>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</si>
  <si>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</si>
  <si>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</si>
  <si>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</si>
  <si>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</si>
  <si>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</si>
  <si>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</si>
  <si>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</si>
  <si>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</si>
  <si>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</si>
  <si>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</si>
  <si>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</si>
  <si>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</si>
  <si>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</si>
  <si>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</si>
  <si>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</si>
  <si>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</si>
  <si>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</si>
  <si>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</si>
  <si>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</si>
  <si>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</si>
  <si>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</si>
  <si>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</si>
  <si>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</si>
  <si>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</si>
  <si>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</si>
  <si>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</si>
  <si>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</si>
  <si>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</si>
  <si>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</si>
  <si>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</si>
  <si>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</si>
  <si>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</si>
  <si>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</si>
  <si>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</si>
  <si>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</si>
  <si>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</si>
  <si>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</si>
  <si>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</si>
  <si>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</si>
  <si>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</si>
  <si>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</si>
  <si>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</si>
  <si>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</si>
  <si>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</si>
  <si>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</si>
  <si>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</si>
  <si>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</si>
  <si>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</si>
  <si>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</si>
  <si>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</si>
  <si>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</si>
  <si>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</si>
  <si>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</si>
  <si>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</si>
  <si>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</si>
  <si>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</si>
  <si>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</si>
  <si>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</si>
  <si>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</si>
  <si>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</si>
  <si>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</si>
  <si>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</si>
  <si>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</si>
  <si>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</si>
  <si>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</si>
  <si>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</si>
  <si>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</si>
  <si>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</si>
  <si>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</si>
  <si>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</si>
  <si>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</si>
  <si>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</si>
  <si>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</si>
  <si>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</si>
  <si>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</si>
  <si>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</si>
  <si>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</si>
  <si>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</si>
  <si>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</si>
  <si>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</si>
  <si>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</si>
  <si>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</si>
  <si>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</si>
  <si>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</si>
  <si>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</si>
  <si>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</si>
  <si>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</si>
  <si>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</si>
  <si>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</si>
  <si>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</si>
  <si>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</si>
  <si>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</si>
  <si>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</si>
  <si>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</si>
  <si>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</si>
  <si>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</si>
  <si>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</si>
  <si>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</si>
  <si>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</si>
  <si>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</si>
  <si>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</si>
  <si>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</si>
  <si>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</si>
  <si>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</si>
  <si>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</si>
  <si>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</si>
  <si>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</si>
  <si>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</si>
  <si>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</si>
  <si>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</si>
  <si>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</si>
  <si>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</si>
  <si>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</si>
  <si>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</si>
  <si>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</si>
  <si>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</si>
  <si>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</si>
  <si>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</si>
  <si>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</si>
  <si>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</si>
  <si>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</si>
  <si>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</si>
  <si>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</si>
  <si>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</si>
  <si>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</si>
  <si>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</si>
  <si>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</si>
  <si>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</si>
  <si>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</si>
  <si>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</si>
  <si>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</si>
  <si>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</si>
  <si>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</si>
  <si>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</si>
  <si>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</si>
  <si>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</si>
  <si>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</si>
  <si>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</si>
  <si>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</si>
  <si>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</si>
  <si>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</si>
  <si>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</si>
  <si>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</si>
  <si>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</si>
  <si>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</si>
  <si>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</si>
  <si>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</si>
  <si>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</si>
  <si>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</si>
  <si>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</si>
  <si>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</si>
  <si>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</si>
  <si>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</si>
  <si>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</si>
  <si>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</si>
  <si>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</si>
  <si>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</si>
  <si>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</si>
  <si>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</si>
  <si>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</si>
  <si>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</si>
  <si>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</si>
  <si>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</si>
  <si>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</si>
  <si>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</si>
  <si>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</si>
  <si>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</si>
  <si>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</si>
  <si>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</si>
  <si>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</si>
  <si>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</si>
  <si>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</si>
  <si>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</si>
  <si>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</si>
  <si>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</si>
  <si>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</si>
  <si>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</si>
  <si>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</si>
  <si>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</si>
  <si>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</si>
  <si>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</si>
  <si>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</si>
  <si>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</si>
  <si>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</si>
  <si>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</si>
  <si>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</si>
  <si>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</si>
  <si>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</si>
  <si>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</si>
  <si>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</si>
  <si>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</si>
  <si>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</si>
  <si>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</si>
  <si>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</si>
  <si>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</si>
  <si>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</si>
  <si>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</si>
  <si>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</si>
  <si>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</si>
  <si>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</si>
  <si>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</si>
  <si>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</si>
  <si>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</si>
  <si>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</si>
  <si>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</si>
  <si>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</si>
  <si>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</si>
  <si>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</si>
  <si>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</si>
  <si>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</si>
  <si>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</si>
  <si>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</si>
  <si>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</si>
  <si>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</si>
  <si>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</si>
  <si>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</si>
  <si>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</si>
  <si>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</si>
  <si>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</si>
  <si>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</si>
  <si>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</si>
  <si>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</si>
  <si>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</si>
  <si>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</si>
  <si>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</si>
  <si>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</si>
  <si>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</si>
  <si>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</si>
  <si>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</si>
  <si>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</si>
  <si>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</si>
  <si>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</si>
  <si>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</si>
  <si>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</si>
  <si>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</si>
  <si>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</si>
  <si>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</si>
  <si>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</si>
  <si>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</si>
  <si>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</si>
  <si>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</si>
  <si>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</si>
  <si>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</si>
  <si>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</si>
  <si>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</si>
  <si>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</si>
  <si>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</si>
  <si>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</si>
  <si>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</si>
  <si>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</si>
  <si>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</si>
  <si>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</si>
  <si>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</si>
  <si>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</si>
  <si>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</si>
  <si>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</si>
  <si>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</si>
  <si>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</si>
  <si>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</si>
  <si>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</si>
  <si>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</si>
  <si>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</si>
  <si>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</si>
  <si>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</si>
  <si>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</si>
  <si>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</si>
  <si>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</si>
  <si>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</si>
  <si>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</si>
  <si>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</si>
  <si>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</si>
  <si>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</si>
  <si>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</si>
  <si>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</si>
  <si>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</si>
  <si>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</si>
  <si>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</si>
  <si>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</si>
  <si>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</si>
  <si>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</si>
  <si>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</si>
  <si>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</si>
  <si>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</si>
  <si>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</si>
  <si>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</si>
  <si>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</si>
  <si>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</si>
  <si>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</si>
  <si>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</si>
  <si>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</si>
  <si>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</si>
  <si>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</si>
  <si>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</si>
  <si>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</si>
  <si>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</si>
  <si>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</si>
  <si>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</si>
  <si>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</si>
  <si>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</si>
  <si>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</si>
  <si>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</si>
  <si>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</si>
  <si>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</si>
  <si>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</si>
  <si>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</si>
  <si>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</si>
  <si>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</si>
  <si>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</si>
  <si>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</si>
  <si>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</si>
  <si>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</si>
  <si>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</si>
  <si>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</si>
  <si>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</si>
  <si>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</si>
  <si>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</si>
  <si>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</si>
  <si>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</si>
  <si>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</si>
  <si>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</si>
  <si>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</si>
  <si>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</si>
  <si>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</si>
  <si>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</si>
  <si>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</si>
  <si>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</si>
  <si>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</si>
  <si>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</si>
  <si>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</si>
  <si>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</si>
  <si>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</si>
  <si>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</si>
  <si>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</si>
  <si>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</si>
  <si>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</si>
  <si>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</si>
  <si>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</si>
  <si>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</si>
  <si>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</si>
  <si>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</si>
  <si>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</si>
  <si>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</si>
  <si>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</si>
  <si>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</si>
  <si>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</si>
  <si>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</si>
  <si>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</si>
  <si>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</si>
  <si>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</si>
  <si>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</si>
  <si>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</si>
  <si>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</si>
  <si>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</si>
  <si>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</si>
  <si>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</si>
  <si>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</si>
  <si>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</si>
  <si>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</si>
  <si>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</si>
  <si>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</si>
  <si>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</si>
  <si>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</si>
  <si>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</si>
  <si>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</si>
  <si>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</si>
  <si>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</si>
  <si>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</si>
  <si>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</si>
  <si>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</si>
  <si>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</si>
  <si>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</si>
  <si>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</si>
  <si>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</si>
  <si>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</si>
  <si>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</si>
  <si>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</si>
  <si>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</si>
  <si>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</si>
  <si>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</si>
  <si>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</si>
  <si>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</si>
  <si>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</si>
  <si>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</si>
  <si>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</si>
  <si>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</si>
  <si>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</si>
  <si>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</si>
  <si>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</si>
  <si>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</si>
  <si>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</si>
  <si>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</si>
  <si>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</si>
  <si>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</si>
  <si>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</si>
  <si>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</si>
  <si>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</si>
  <si>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</si>
  <si>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</si>
  <si>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</si>
  <si>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</si>
  <si>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</si>
  <si>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</si>
  <si>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</si>
  <si>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</si>
  <si>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</si>
  <si>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</si>
  <si>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</si>
  <si>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</si>
  <si>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</si>
  <si>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</si>
  <si>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</si>
  <si>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</si>
  <si>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</si>
  <si>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</si>
  <si>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</si>
  <si>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</si>
  <si>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</si>
  <si>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</si>
  <si>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</si>
  <si>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</si>
  <si>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</si>
  <si>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</si>
  <si>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</si>
  <si>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</si>
  <si>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</si>
  <si>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</si>
  <si>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</si>
  <si>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</si>
  <si>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</si>
  <si>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</si>
  <si>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</si>
  <si>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</si>
  <si>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</si>
  <si>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</si>
  <si>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</si>
  <si>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</si>
  <si>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</si>
  <si>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</si>
  <si>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</si>
  <si>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</si>
  <si>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</si>
  <si>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</si>
  <si>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</si>
  <si>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</si>
  <si>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</si>
  <si>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</si>
  <si>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</si>
  <si>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</si>
  <si>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</si>
  <si>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</si>
  <si>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</si>
  <si>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</si>
  <si>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</si>
  <si>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</si>
  <si>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</si>
  <si>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</si>
  <si>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</si>
  <si>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</si>
  <si>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</si>
  <si>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</si>
  <si>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</si>
  <si>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</si>
  <si>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</si>
  <si>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</si>
  <si>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</si>
  <si>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</si>
  <si>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</si>
  <si>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</si>
  <si>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</si>
  <si>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</si>
  <si>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</si>
  <si>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</si>
  <si>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</si>
  <si>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</si>
  <si>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</si>
  <si>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</si>
  <si>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</si>
  <si>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</si>
  <si>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</si>
  <si>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</si>
  <si>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</si>
  <si>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</si>
  <si>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</si>
  <si>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</si>
  <si>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</si>
  <si>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</si>
  <si>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</si>
  <si>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</si>
  <si>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</si>
  <si>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</si>
  <si>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</si>
  <si>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</si>
  <si>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</si>
  <si>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</si>
  <si>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</si>
  <si>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</si>
  <si>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</si>
  <si>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</si>
  <si>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</si>
  <si>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</si>
  <si>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</si>
  <si>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</si>
  <si>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</si>
  <si>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</si>
  <si>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</si>
  <si>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</si>
  <si>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</si>
  <si>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</si>
  <si>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</si>
  <si>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</si>
  <si>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</si>
  <si>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</si>
  <si>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</si>
  <si>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</si>
  <si>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</si>
  <si>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</si>
  <si>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</si>
  <si>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</si>
  <si>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</si>
  <si>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</si>
  <si>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</si>
  <si>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</si>
  <si>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</si>
  <si>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</si>
  <si>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</si>
  <si>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</si>
  <si>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</si>
  <si>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</si>
  <si>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</si>
  <si>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</si>
  <si>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</si>
  <si>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</si>
  <si>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</si>
  <si>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</si>
  <si>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</si>
  <si>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</si>
  <si>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</si>
  <si>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</si>
  <si>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</si>
  <si>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</si>
  <si>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</si>
  <si>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</si>
  <si>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</si>
  <si>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</si>
  <si>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</si>
  <si>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</si>
  <si>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</si>
  <si>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</si>
  <si>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</si>
  <si>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</si>
  <si>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</si>
  <si>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</si>
  <si>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</si>
  <si>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</si>
  <si>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</si>
  <si>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</si>
  <si>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</si>
  <si>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</si>
  <si>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</si>
  <si>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</si>
  <si>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</si>
  <si>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</si>
  <si>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</si>
  <si>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</si>
  <si>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</si>
  <si>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</si>
  <si>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</si>
  <si>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</si>
  <si>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</si>
  <si>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</si>
  <si>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</si>
  <si>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</si>
  <si>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</si>
  <si>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</si>
  <si>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</si>
  <si>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</si>
  <si>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</si>
  <si>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</si>
  <si>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</si>
  <si>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</si>
  <si>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</si>
  <si>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</si>
  <si>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</si>
  <si>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</si>
  <si>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</si>
  <si>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</si>
  <si>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</si>
  <si>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</si>
  <si>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</si>
  <si>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</si>
  <si>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</si>
  <si>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</si>
  <si>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</si>
  <si>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</si>
  <si>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</si>
  <si>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</si>
  <si>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</si>
  <si>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</si>
  <si>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</si>
  <si>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</si>
  <si>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</si>
  <si>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</si>
  <si>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</si>
  <si>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</si>
  <si>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</si>
  <si>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</si>
  <si>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</si>
  <si>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</si>
  <si>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</si>
  <si>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</si>
  <si>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</si>
  <si>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</si>
  <si>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</si>
  <si>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</si>
  <si>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</si>
  <si>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</si>
  <si>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</si>
  <si>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</si>
  <si>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</si>
  <si>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</si>
  <si>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</si>
  <si>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</si>
  <si>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</si>
  <si>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</si>
  <si>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</si>
  <si>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</si>
  <si>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</si>
  <si>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</si>
  <si>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</si>
  <si>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</si>
  <si>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</si>
  <si>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</si>
  <si>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</si>
  <si>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</si>
  <si>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</si>
  <si>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</si>
  <si>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</si>
  <si>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</si>
  <si>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</si>
  <si>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</si>
  <si>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</si>
  <si>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</si>
  <si>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</si>
  <si>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</si>
  <si>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</si>
  <si>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</si>
  <si>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</si>
  <si>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</si>
  <si>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</si>
  <si>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</si>
  <si>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</si>
  <si>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</si>
  <si>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</si>
  <si>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</si>
  <si>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</si>
  <si>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</si>
  <si>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</si>
  <si>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</si>
  <si>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</si>
  <si>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</si>
  <si>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</si>
  <si>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</si>
  <si>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</si>
  <si>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</si>
  <si>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</si>
  <si>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</si>
  <si>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</si>
  <si>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</si>
  <si>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</si>
  <si>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</si>
  <si>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</si>
  <si>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</si>
  <si>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</si>
  <si>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</si>
  <si>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</si>
  <si>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</si>
  <si>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</si>
  <si>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</si>
  <si>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</si>
  <si>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</si>
  <si>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</si>
  <si>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</si>
  <si>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</si>
  <si>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</si>
  <si>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</si>
  <si>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</si>
  <si>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</si>
  <si>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</si>
  <si>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</si>
  <si>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</si>
  <si>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</si>
  <si>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</si>
  <si>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</si>
  <si>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</si>
  <si>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</si>
  <si>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</si>
  <si>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</si>
  <si>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</si>
  <si>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</si>
  <si>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</si>
  <si>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</si>
  <si>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</si>
  <si>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</si>
  <si>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</si>
  <si>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</si>
  <si>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</si>
  <si>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</si>
  <si>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</si>
  <si>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</si>
  <si>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</si>
  <si>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</si>
  <si>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</si>
  <si>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</si>
  <si>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</si>
  <si>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</si>
  <si>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</si>
  <si>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</si>
  <si>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</si>
  <si>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</si>
  <si>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</si>
  <si>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</si>
  <si>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</si>
  <si>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</si>
  <si>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</si>
  <si>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</si>
  <si>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</si>
  <si>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</si>
  <si>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</si>
  <si>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</si>
  <si>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</si>
  <si>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</si>
  <si>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</si>
  <si>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</si>
  <si>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</si>
  <si>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</si>
  <si>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</si>
  <si>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</si>
  <si>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</si>
  <si>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</si>
  <si>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</si>
  <si>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</si>
  <si>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</si>
  <si>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</si>
  <si>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</si>
  <si>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</si>
  <si>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</si>
  <si>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</si>
  <si>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</si>
  <si>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</si>
  <si>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</si>
  <si>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</si>
  <si>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</si>
  <si>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</si>
  <si>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</si>
  <si>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</si>
  <si>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</si>
  <si>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</si>
  <si>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</si>
  <si>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</si>
  <si>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</si>
  <si>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</si>
  <si>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</si>
  <si>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</si>
  <si>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</si>
  <si>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</si>
  <si>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</si>
  <si>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</si>
  <si>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</si>
  <si>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</si>
  <si>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</si>
  <si>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</si>
  <si>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</si>
  <si>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</si>
  <si>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</si>
  <si>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</si>
  <si>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</si>
  <si>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</si>
  <si>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</si>
  <si>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</si>
  <si>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</si>
  <si>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</si>
  <si>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</si>
  <si>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</si>
  <si>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</si>
  <si>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</si>
  <si>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</si>
  <si>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</si>
  <si>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</si>
  <si>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</si>
  <si>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</si>
  <si>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</si>
  <si>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</si>
  <si>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</si>
  <si>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</si>
  <si>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</si>
  <si>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</si>
  <si>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</si>
  <si>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</si>
  <si>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</si>
  <si>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</si>
  <si>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</si>
  <si>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</si>
  <si>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</si>
  <si>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</si>
  <si>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</si>
  <si>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</si>
  <si>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</si>
  <si>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</si>
  <si>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</si>
  <si>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</si>
  <si>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</si>
  <si>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</si>
  <si>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</si>
  <si>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</si>
  <si>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</si>
  <si>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</si>
  <si>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</si>
  <si>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</si>
  <si>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</si>
  <si>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</si>
  <si>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</si>
  <si>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</si>
  <si>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</si>
  <si>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</si>
  <si>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</si>
  <si>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</si>
  <si>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</si>
  <si>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</si>
  <si>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</si>
  <si>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</si>
  <si>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</si>
  <si>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</si>
  <si>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</si>
  <si>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</si>
  <si>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</si>
  <si>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</si>
  <si>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</si>
  <si>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</si>
  <si>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</si>
  <si>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</si>
  <si>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</si>
  <si>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</si>
  <si>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</si>
  <si>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</si>
  <si>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</si>
  <si>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</si>
  <si>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</si>
  <si>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</si>
  <si>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</si>
  <si>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</si>
  <si>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</si>
  <si>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</si>
  <si>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</si>
  <si>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</si>
  <si>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</si>
  <si>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</si>
  <si>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</si>
  <si>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</si>
  <si>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</si>
  <si>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</si>
  <si>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</si>
  <si>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</si>
  <si>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</si>
  <si>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</si>
  <si>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</si>
  <si>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</si>
  <si>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</si>
  <si>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</si>
  <si>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</si>
  <si>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</si>
  <si>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</si>
  <si>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</si>
  <si>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</si>
  <si>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</si>
  <si>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</si>
  <si>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</si>
  <si>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</si>
  <si>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</si>
  <si>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</si>
  <si>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</si>
  <si>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</si>
  <si>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</si>
  <si>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</si>
  <si>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</si>
  <si>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</si>
  <si>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</si>
  <si>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</si>
  <si>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</si>
  <si>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</si>
  <si>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</si>
  <si>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</si>
  <si>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</si>
  <si>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</si>
  <si>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</si>
  <si>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</si>
  <si>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</si>
  <si>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</si>
  <si>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</si>
  <si>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</si>
  <si>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</si>
  <si>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</si>
  <si>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</si>
  <si>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</si>
  <si>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</si>
  <si>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</si>
  <si>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</si>
  <si>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</si>
  <si>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</si>
  <si>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</si>
  <si>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</si>
  <si>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</si>
  <si>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</si>
  <si>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</si>
  <si>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</si>
  <si>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</si>
  <si>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</si>
  <si>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</si>
  <si>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</si>
  <si>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</si>
  <si>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</si>
  <si>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</si>
  <si>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</si>
  <si>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</si>
  <si>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</si>
  <si>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</si>
  <si>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</si>
  <si>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</si>
  <si>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</si>
  <si>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</si>
  <si>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</si>
  <si>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</si>
  <si>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</si>
  <si>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</si>
  <si>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</si>
  <si>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</si>
  <si>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</si>
  <si>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</si>
  <si>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</si>
  <si>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</si>
  <si>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</si>
  <si>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</si>
  <si>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</si>
  <si>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</si>
  <si>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</si>
  <si>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</si>
  <si>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</si>
  <si>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</si>
  <si>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</si>
  <si>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</si>
  <si>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</si>
  <si>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</si>
  <si>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</si>
  <si>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</si>
  <si>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</si>
  <si>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</si>
  <si>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</si>
  <si>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</si>
  <si>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</si>
  <si>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</si>
  <si>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</si>
  <si>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</si>
  <si>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</si>
  <si>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</si>
  <si>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</si>
  <si>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</si>
  <si>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</si>
  <si>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</si>
  <si>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</si>
  <si>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</si>
  <si>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</si>
  <si>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</si>
  <si>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</si>
  <si>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</si>
  <si>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</si>
  <si>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</si>
  <si>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</si>
  <si>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</si>
  <si>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</si>
  <si>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</si>
  <si>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</si>
  <si>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</si>
  <si>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</si>
  <si>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</si>
  <si>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</si>
  <si>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</si>
  <si>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</si>
  <si>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</si>
  <si>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</si>
  <si>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</si>
  <si>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</si>
  <si>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</si>
  <si>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</si>
  <si>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</si>
  <si>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</si>
  <si>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</si>
  <si>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</si>
  <si>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</si>
  <si>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</si>
  <si>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</si>
  <si>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</si>
  <si>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</si>
  <si>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</si>
  <si>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</si>
  <si>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</si>
  <si>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</si>
  <si>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</si>
  <si>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</si>
  <si>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</si>
  <si>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</si>
  <si>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</si>
  <si>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</si>
  <si>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</si>
  <si>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</si>
  <si>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</si>
  <si>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</si>
  <si>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</si>
  <si>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</si>
  <si>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</si>
  <si>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</si>
  <si>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</si>
  <si>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</si>
  <si>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</si>
  <si>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</si>
  <si>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</si>
  <si>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</si>
  <si>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</si>
  <si>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</si>
  <si>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</si>
  <si>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</si>
  <si>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</si>
  <si>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</si>
  <si>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</si>
  <si>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</si>
  <si>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</si>
  <si>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</si>
  <si>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</si>
  <si>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</si>
  <si>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</si>
  <si>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</si>
  <si>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</si>
  <si>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</si>
  <si>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</si>
  <si>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</si>
  <si>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</si>
  <si>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</si>
  <si>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</si>
  <si>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</si>
  <si>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</si>
  <si>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</si>
  <si>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</si>
  <si>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</si>
  <si>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</si>
  <si>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</si>
  <si>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</si>
  <si>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</si>
  <si>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</si>
  <si>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</si>
  <si>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</si>
  <si>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</si>
  <si>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</si>
  <si>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</si>
  <si>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</si>
  <si>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</si>
  <si>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</si>
  <si>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</si>
  <si>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</si>
  <si>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</si>
  <si>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</si>
  <si>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</si>
  <si>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</si>
  <si>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</si>
  <si>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</si>
  <si>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</si>
  <si>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</si>
  <si>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</si>
  <si>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</si>
  <si>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</si>
  <si>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</si>
  <si>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</si>
  <si>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</si>
  <si>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</si>
  <si>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</si>
  <si>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</si>
  <si>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</si>
  <si>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</si>
  <si>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</si>
  <si>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</si>
  <si>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</si>
  <si>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</si>
  <si>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</si>
  <si>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</si>
  <si>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</si>
  <si>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</si>
  <si>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</si>
  <si>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</si>
  <si>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</si>
  <si>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</si>
  <si>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</si>
  <si>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</si>
  <si>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</si>
  <si>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</si>
  <si>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</si>
  <si>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</si>
  <si>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</si>
  <si>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</si>
  <si>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</si>
  <si>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</si>
  <si>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</si>
  <si>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</si>
  <si>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</si>
  <si>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</si>
  <si>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</si>
  <si>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</si>
  <si>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</si>
  <si>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</si>
  <si>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</si>
  <si>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</si>
  <si>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</si>
  <si>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</si>
  <si>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</si>
  <si>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</si>
  <si>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</si>
  <si>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</si>
  <si>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</si>
  <si>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</si>
  <si>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</si>
  <si>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</si>
  <si>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</si>
  <si>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</si>
  <si>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</si>
  <si>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</si>
  <si>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</si>
  <si>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</si>
  <si>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</si>
  <si>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</si>
  <si>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</si>
  <si>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</si>
  <si>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</si>
  <si>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</si>
  <si>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</si>
  <si>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</si>
  <si>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</si>
  <si>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</si>
  <si>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</si>
  <si>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</si>
  <si>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</si>
  <si>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</si>
  <si>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</si>
  <si>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</si>
  <si>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</si>
  <si>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</si>
  <si>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</si>
  <si>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</si>
  <si>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</si>
  <si>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</si>
  <si>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</si>
  <si>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</si>
  <si>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</si>
  <si>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</si>
  <si>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</si>
  <si>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</si>
  <si>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</si>
  <si>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</si>
  <si>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</si>
  <si>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</si>
  <si>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</si>
  <si>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</si>
  <si>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</si>
  <si>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</si>
  <si>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</si>
  <si>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</si>
  <si>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</si>
  <si>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</si>
  <si>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</si>
  <si>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</si>
  <si>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</si>
  <si>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</si>
  <si>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</si>
  <si>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</si>
  <si>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</si>
  <si>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</si>
  <si>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</si>
  <si>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</si>
  <si>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</si>
  <si>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</si>
  <si>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</si>
  <si>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</si>
  <si>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</si>
  <si>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</si>
  <si>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</si>
  <si>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</si>
  <si>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</si>
  <si>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</si>
  <si>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</si>
  <si>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</si>
  <si>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</si>
  <si>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</si>
  <si>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</si>
  <si>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</si>
  <si>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</si>
  <si>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</si>
  <si>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</si>
  <si>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</si>
  <si>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</si>
  <si>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</si>
  <si>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</si>
  <si>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</si>
  <si>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</si>
  <si>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</si>
  <si>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</si>
  <si>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</si>
  <si>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</si>
  <si>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</si>
  <si>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</si>
  <si>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</si>
  <si>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</si>
  <si>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</si>
  <si>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</si>
  <si>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</si>
  <si>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</si>
  <si>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</si>
  <si>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</si>
  <si>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</si>
  <si>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</si>
  <si>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</si>
  <si>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</si>
  <si>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</si>
  <si>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</si>
  <si>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</si>
  <si>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</si>
  <si>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</si>
  <si>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</si>
  <si>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</si>
  <si>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</si>
  <si>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</si>
  <si>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</si>
  <si>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</si>
  <si>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</si>
  <si>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</si>
  <si>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</si>
  <si>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</si>
  <si>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</si>
  <si>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</si>
  <si>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</si>
  <si>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</si>
  <si>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</si>
  <si>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</si>
  <si>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</si>
  <si>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</si>
  <si>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</si>
  <si>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</si>
  <si>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</si>
  <si>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</si>
  <si>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</si>
  <si>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</si>
  <si>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</si>
  <si>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</si>
  <si>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</si>
  <si>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</si>
  <si>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</si>
  <si>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</si>
  <si>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</si>
  <si>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</si>
  <si>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</si>
  <si>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</si>
  <si>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</si>
  <si>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</si>
  <si>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</si>
  <si>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</si>
  <si>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</si>
  <si>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</si>
  <si>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</si>
  <si>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</si>
  <si>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</si>
  <si>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</si>
  <si>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</si>
  <si>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</si>
  <si>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</si>
  <si>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</si>
  <si>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</si>
  <si>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</si>
  <si>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</si>
  <si>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</si>
  <si>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</si>
  <si>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</si>
  <si>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</si>
  <si>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</si>
  <si>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</si>
  <si>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</si>
  <si>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</si>
  <si>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</si>
  <si>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</si>
  <si>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</si>
  <si>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</si>
  <si>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</si>
  <si>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</si>
  <si>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</si>
  <si>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</si>
  <si>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</si>
  <si>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</si>
  <si>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</si>
  <si>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</si>
  <si>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</si>
  <si>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</si>
  <si>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</si>
  <si>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</si>
  <si>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</si>
  <si>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</si>
  <si>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</si>
  <si>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</si>
  <si>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</si>
  <si>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</si>
  <si>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</si>
  <si>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</si>
  <si>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</si>
  <si>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</si>
  <si>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</si>
  <si>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</si>
  <si>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</si>
  <si>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</si>
  <si>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</si>
  <si>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</si>
  <si>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</si>
  <si>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</si>
  <si>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</si>
  <si>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</si>
  <si>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</si>
  <si>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</si>
  <si>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</si>
  <si>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</si>
  <si>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</si>
  <si>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</si>
  <si>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</si>
  <si>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</si>
  <si>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</si>
  <si>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</si>
  <si>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</si>
  <si>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</si>
  <si>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</si>
  <si>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</si>
  <si>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</si>
  <si>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</si>
  <si>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</si>
  <si>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</si>
  <si>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</si>
  <si>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</si>
  <si>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</si>
  <si>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</si>
  <si>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</si>
  <si>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</si>
  <si>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</si>
  <si>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</si>
  <si>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</si>
  <si>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</si>
  <si>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</si>
  <si>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</si>
  <si>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</si>
  <si>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</si>
  <si>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</si>
  <si>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</si>
  <si>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</si>
  <si>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</si>
  <si>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</si>
  <si>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</si>
  <si>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</si>
  <si>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</si>
  <si>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</si>
  <si>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</si>
  <si>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</si>
  <si>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</si>
  <si>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</si>
  <si>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</si>
  <si>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</si>
  <si>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</si>
  <si>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</si>
  <si>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</si>
  <si>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</si>
  <si>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</si>
  <si>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</si>
  <si>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</si>
  <si>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</si>
  <si>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</si>
  <si>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</si>
  <si>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</si>
  <si>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</si>
  <si>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</si>
  <si>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</si>
  <si>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</si>
  <si>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</si>
  <si>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</si>
  <si>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</si>
  <si>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</si>
  <si>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</si>
  <si>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</si>
  <si>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</si>
  <si>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</si>
  <si>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</si>
  <si>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</si>
  <si>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</si>
  <si>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</si>
  <si>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</si>
  <si>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</si>
  <si>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</si>
  <si>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</si>
  <si>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</si>
  <si>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</si>
  <si>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</si>
  <si>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</si>
  <si>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</si>
  <si>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</si>
  <si>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</si>
  <si>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</si>
  <si>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</si>
  <si>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</si>
  <si>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</si>
  <si>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</si>
  <si>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</si>
  <si>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</si>
  <si>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</si>
  <si>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</si>
  <si>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</si>
  <si>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</si>
  <si>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</si>
  <si>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</si>
  <si>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</si>
  <si>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</si>
  <si>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</si>
  <si>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</si>
  <si>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</si>
  <si>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</si>
  <si>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</si>
  <si>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</si>
  <si>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</si>
  <si>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</si>
  <si>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</si>
  <si>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</si>
  <si>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</si>
  <si>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</si>
  <si>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</si>
  <si>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</si>
  <si>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</si>
  <si>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</si>
  <si>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</si>
  <si>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</si>
  <si>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</si>
  <si>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</si>
  <si>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</si>
  <si>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</si>
  <si>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</si>
  <si>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</si>
  <si>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</si>
  <si>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</si>
  <si>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</si>
  <si>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</si>
  <si>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</si>
  <si>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</si>
  <si>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</si>
  <si>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</si>
  <si>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</si>
  <si>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</si>
  <si>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</si>
  <si>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</si>
  <si>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</si>
  <si>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</si>
  <si>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</si>
  <si>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</si>
  <si>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</si>
  <si>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</si>
  <si>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</si>
  <si>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</si>
  <si>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</si>
  <si>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</si>
  <si>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</si>
  <si>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</si>
  <si>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</si>
  <si>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</si>
  <si>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</si>
  <si>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</si>
  <si>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</si>
  <si>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</si>
  <si>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</si>
  <si>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</si>
  <si>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</si>
  <si>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</si>
  <si>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</si>
  <si>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</si>
  <si>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</si>
  <si>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</si>
  <si>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</si>
  <si>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</si>
  <si>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</si>
  <si>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</si>
  <si>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</si>
  <si>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</si>
  <si>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</si>
  <si>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</si>
  <si>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</si>
  <si>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</si>
  <si>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</si>
  <si>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</si>
  <si>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</si>
  <si>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</si>
  <si>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</si>
  <si>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</si>
  <si>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</si>
  <si>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</si>
  <si>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</si>
  <si>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</si>
  <si>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</si>
  <si>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</si>
  <si>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</si>
  <si>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</si>
  <si>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</si>
  <si>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</si>
  <si>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</si>
  <si>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</si>
  <si>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</si>
  <si>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</si>
  <si>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</si>
  <si>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</si>
  <si>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</si>
  <si>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</si>
  <si>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</si>
  <si>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</si>
  <si>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</si>
  <si>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</si>
  <si>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</si>
  <si>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</si>
  <si>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</si>
  <si>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</si>
  <si>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</si>
  <si>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</si>
  <si>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</si>
  <si>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</si>
  <si>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</si>
  <si>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</si>
  <si>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</si>
  <si>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</si>
  <si>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</si>
  <si>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</si>
  <si>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</si>
  <si>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</si>
  <si>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</si>
  <si>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</si>
  <si>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</si>
  <si>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</si>
  <si>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</si>
  <si>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</si>
  <si>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</si>
  <si>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</si>
  <si>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</si>
  <si>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</si>
  <si>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</si>
  <si>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</si>
  <si>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</si>
  <si>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</si>
  <si>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</si>
  <si>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</si>
  <si>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</si>
  <si>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</si>
  <si>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</si>
  <si>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</si>
  <si>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</si>
  <si>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</si>
  <si>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</si>
  <si>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</si>
  <si>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</si>
  <si>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</si>
  <si>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</si>
  <si>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</si>
  <si>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</si>
  <si>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</si>
  <si>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</si>
  <si>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</si>
  <si>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</si>
  <si>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</si>
  <si>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</si>
  <si>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</si>
  <si>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</si>
  <si>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</si>
  <si>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</si>
  <si>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</si>
  <si>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</si>
  <si>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</si>
  <si>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</si>
  <si>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</si>
  <si>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</si>
  <si>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</si>
  <si>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</si>
  <si>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</si>
  <si>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</si>
  <si>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</si>
  <si>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</si>
  <si>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</si>
  <si>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</si>
  <si>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</si>
  <si>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</si>
  <si>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</si>
  <si>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</si>
  <si>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</si>
  <si>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</si>
  <si>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</si>
  <si>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</si>
  <si>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</si>
  <si>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</si>
  <si>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</si>
  <si>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</si>
  <si>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</si>
  <si>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</si>
  <si>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</si>
  <si>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</si>
  <si>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</si>
  <si>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</si>
  <si>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</si>
  <si>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</si>
  <si>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</si>
  <si>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</si>
  <si>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</si>
  <si>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</si>
  <si>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</si>
  <si>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</si>
  <si>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</si>
  <si>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</si>
  <si>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</si>
  <si>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</si>
  <si>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</si>
  <si>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</si>
  <si>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</si>
  <si>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</si>
  <si>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</si>
  <si>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</si>
  <si>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</si>
  <si>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</si>
  <si>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</si>
  <si>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</si>
  <si>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</si>
  <si>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</si>
  <si>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</si>
  <si>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</si>
  <si>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</si>
  <si>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</si>
  <si>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</si>
  <si>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</si>
  <si>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</si>
  <si>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</si>
  <si>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</si>
  <si>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</si>
  <si>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</si>
  <si>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</si>
  <si>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</si>
  <si>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</si>
  <si>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</si>
  <si>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</si>
  <si>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</si>
  <si>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</si>
  <si>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</si>
  <si>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</si>
  <si>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</si>
  <si>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</si>
  <si>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</si>
  <si>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</si>
  <si>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</si>
  <si>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</si>
  <si>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</si>
  <si>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</si>
  <si>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</si>
  <si>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</si>
  <si>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</si>
  <si>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</si>
  <si>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</si>
  <si>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</si>
  <si>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</si>
  <si>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</si>
  <si>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</si>
  <si>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</si>
  <si>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</si>
  <si>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</si>
  <si>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</si>
  <si>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</si>
  <si>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</si>
  <si>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</si>
  <si>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</si>
  <si>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</si>
  <si>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</si>
  <si>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</si>
  <si>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</si>
  <si>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</si>
  <si>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</si>
  <si>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</si>
  <si>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</si>
  <si>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</si>
  <si>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</si>
  <si>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</si>
  <si>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</si>
  <si>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</si>
  <si>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</si>
  <si>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</si>
  <si>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</si>
  <si>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</si>
  <si>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</si>
  <si>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</si>
  <si>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</si>
  <si>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</si>
  <si>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</si>
  <si>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</si>
  <si>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</si>
  <si>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</si>
  <si>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</si>
  <si>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</si>
  <si>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</si>
  <si>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</si>
  <si>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</si>
  <si>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</si>
  <si>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</si>
  <si>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</si>
  <si>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</si>
  <si>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</si>
  <si>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</si>
  <si>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</si>
  <si>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</si>
  <si>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</si>
  <si>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</si>
  <si>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</si>
  <si>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</si>
  <si>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</si>
  <si>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</si>
  <si>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</si>
  <si>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</si>
  <si>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</si>
  <si>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</si>
  <si>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</si>
  <si>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</si>
  <si>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</si>
  <si>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</si>
  <si>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</si>
  <si>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</si>
  <si>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</si>
  <si>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</si>
  <si>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</si>
  <si>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</si>
  <si>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</si>
  <si>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</si>
  <si>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</si>
  <si>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</si>
  <si>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</si>
  <si>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</si>
  <si>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</si>
  <si>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</si>
  <si>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</si>
  <si>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</si>
  <si>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</si>
  <si>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</si>
  <si>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</si>
  <si>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</si>
  <si>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</si>
  <si>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</si>
  <si>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</si>
  <si>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</si>
  <si>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</si>
  <si>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</si>
  <si>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</si>
  <si>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</si>
  <si>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</si>
  <si>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</si>
  <si>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</si>
  <si>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</si>
  <si>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</si>
  <si>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</si>
  <si>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</si>
  <si>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</si>
  <si>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</si>
  <si>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</si>
  <si>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</si>
  <si>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</si>
  <si>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</si>
  <si>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</si>
  <si>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</si>
  <si>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</si>
  <si>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</si>
  <si>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</si>
  <si>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</si>
  <si>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</si>
  <si>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</si>
  <si>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</si>
  <si>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</si>
  <si>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</si>
  <si>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</si>
  <si>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</si>
  <si>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</si>
  <si>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</si>
  <si>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</si>
  <si>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</si>
  <si>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</si>
  <si>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</si>
  <si>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</si>
  <si>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</si>
  <si>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</si>
  <si>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</si>
  <si>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</si>
  <si>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</si>
  <si>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</si>
  <si>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</si>
  <si>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</si>
  <si>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</si>
  <si>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</si>
  <si>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</si>
  <si>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</si>
  <si>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</si>
  <si>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</si>
  <si>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</si>
  <si>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</si>
  <si>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</si>
  <si>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</si>
  <si>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</si>
  <si>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</si>
  <si>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</si>
  <si>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</si>
  <si>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</si>
  <si>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</si>
  <si>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</si>
  <si>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</si>
  <si>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</si>
  <si>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</si>
  <si>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</si>
  <si>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</si>
  <si>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</si>
  <si>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</si>
  <si>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</si>
  <si>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</si>
  <si>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</si>
  <si>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</si>
  <si>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</si>
  <si>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</si>
  <si>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</si>
  <si>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</si>
  <si>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</si>
  <si>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</si>
  <si>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</si>
  <si>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</si>
  <si>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</si>
  <si>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</si>
  <si>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</si>
  <si>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</si>
  <si>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</si>
  <si>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</si>
  <si>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</si>
  <si>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</si>
  <si>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</si>
  <si>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</si>
  <si>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</si>
  <si>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</si>
  <si>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</si>
  <si>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</si>
  <si>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</si>
  <si>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</si>
  <si>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</si>
  <si>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</si>
  <si>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</si>
  <si>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</si>
  <si>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</si>
  <si>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</si>
  <si>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</si>
  <si>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</si>
  <si>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</si>
  <si>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</si>
  <si>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</si>
  <si>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</si>
  <si>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</si>
  <si>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</si>
  <si>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</si>
  <si>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</si>
  <si>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</si>
  <si>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</si>
  <si>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</si>
  <si>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</si>
  <si>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</si>
  <si>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</si>
  <si>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</si>
  <si>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</si>
  <si>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</si>
  <si>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</si>
  <si>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</si>
  <si>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</si>
  <si>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</si>
  <si>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</si>
  <si>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</si>
  <si>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</si>
  <si>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</si>
  <si>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</si>
  <si>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</si>
  <si>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</si>
  <si>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</si>
  <si>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</si>
  <si>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</si>
  <si>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</si>
  <si>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</si>
  <si>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</si>
  <si>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</si>
  <si>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</si>
  <si>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</si>
  <si>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</si>
  <si>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</si>
  <si>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</si>
  <si>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</si>
  <si>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</si>
  <si>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</si>
  <si>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</si>
  <si>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</si>
  <si>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</si>
  <si>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</si>
  <si>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</si>
  <si>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</si>
  <si>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</si>
  <si>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</si>
  <si>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</si>
  <si>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</si>
  <si>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</si>
  <si>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</si>
  <si>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</si>
  <si>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</si>
  <si>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</si>
  <si>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</si>
  <si>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</si>
  <si>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</si>
  <si>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</si>
  <si>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</si>
  <si>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</si>
  <si>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</si>
  <si>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</si>
  <si>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</si>
  <si>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</si>
  <si>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</si>
  <si>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</si>
  <si>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</si>
  <si>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</si>
  <si>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</si>
  <si>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</si>
  <si>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</si>
  <si>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</si>
  <si>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</si>
  <si>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</si>
  <si>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</si>
  <si>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</si>
  <si>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</si>
  <si>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</si>
  <si>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</si>
  <si>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</si>
  <si>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</si>
  <si>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</si>
  <si>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</si>
  <si>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</si>
  <si>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</si>
  <si>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</si>
  <si>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</si>
  <si>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</si>
  <si>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</si>
  <si>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</si>
  <si>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</si>
  <si>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</si>
  <si>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</si>
  <si>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</si>
  <si>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</si>
  <si>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</si>
  <si>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</si>
  <si>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</si>
  <si>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</si>
  <si>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</si>
  <si>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</si>
  <si>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</si>
  <si>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</si>
  <si>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</si>
  <si>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</si>
  <si>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</si>
  <si>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</si>
  <si>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</si>
  <si>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</si>
  <si>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</si>
  <si>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</si>
  <si>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</si>
  <si>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</si>
  <si>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</si>
  <si>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</si>
  <si>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</si>
  <si>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</si>
  <si>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</si>
  <si>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</si>
  <si>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</si>
  <si>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</si>
  <si>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</si>
  <si>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</si>
  <si>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</si>
  <si>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</si>
  <si>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</si>
  <si>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</si>
  <si>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</si>
  <si>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</si>
  <si>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</si>
  <si>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</si>
  <si>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</si>
  <si>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</si>
  <si>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</si>
  <si>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</si>
  <si>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</si>
  <si>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</si>
  <si>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</si>
  <si>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</si>
  <si>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</si>
  <si>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</si>
  <si>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</si>
  <si>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</si>
  <si>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</si>
  <si>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</si>
  <si>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</si>
  <si>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</si>
  <si>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</si>
  <si>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</si>
  <si>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</si>
  <si>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</si>
  <si>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</si>
  <si>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</si>
  <si>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</si>
  <si>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</si>
  <si>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</si>
  <si>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</si>
  <si>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</si>
  <si>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</si>
  <si>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</si>
  <si>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</si>
  <si>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</si>
  <si>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</si>
  <si>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</si>
  <si>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</si>
  <si>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</si>
  <si>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</si>
  <si>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</si>
  <si>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</si>
  <si>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</si>
  <si>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</si>
  <si>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</si>
  <si>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</si>
  <si>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</si>
  <si>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</si>
  <si>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</si>
  <si>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</si>
  <si>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</si>
  <si>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</si>
  <si>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</si>
  <si>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</si>
  <si>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</si>
  <si>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</si>
  <si>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</si>
  <si>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</si>
  <si>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</si>
  <si>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</si>
  <si>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</si>
  <si>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</si>
  <si>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</si>
  <si>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</si>
  <si>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</si>
  <si>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</si>
  <si>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</si>
  <si>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</si>
  <si>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</si>
  <si>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</si>
  <si>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</si>
  <si>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</si>
  <si>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</si>
  <si>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</si>
  <si>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</si>
  <si>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</si>
  <si>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</si>
  <si>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</si>
  <si>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</si>
  <si>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</si>
  <si>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</si>
  <si>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</si>
  <si>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</si>
  <si>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</si>
  <si>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</si>
  <si>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</si>
  <si>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</si>
  <si>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</si>
  <si>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</si>
  <si>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</si>
  <si>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</si>
  <si>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</si>
  <si>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</si>
  <si>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</si>
  <si>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</si>
  <si>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</si>
  <si>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</si>
  <si>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</si>
  <si>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</si>
  <si>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</si>
  <si>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</si>
  <si>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</si>
  <si>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</si>
  <si>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</si>
  <si>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</si>
  <si>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</si>
  <si>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</si>
  <si>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</si>
  <si>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</si>
  <si>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</si>
  <si>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</si>
  <si>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</si>
  <si>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</si>
  <si>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</si>
  <si>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</si>
  <si>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</si>
  <si>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</si>
  <si>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</si>
  <si>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</si>
  <si>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</si>
  <si>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</si>
  <si>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</si>
  <si>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</si>
  <si>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</si>
  <si>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</si>
  <si>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</si>
  <si>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</si>
  <si>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</si>
  <si>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</si>
  <si>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</si>
  <si>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</si>
  <si>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</si>
  <si>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</si>
  <si>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</si>
  <si>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</si>
  <si>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</si>
  <si>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</si>
  <si>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</si>
  <si>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</si>
  <si>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</si>
  <si>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</si>
  <si>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</si>
  <si>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</si>
  <si>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</si>
  <si>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</si>
  <si>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</si>
  <si>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</si>
  <si>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</si>
  <si>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</si>
  <si>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</si>
  <si>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</si>
  <si>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</si>
  <si>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</si>
  <si>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</si>
  <si>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</si>
  <si>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</si>
  <si>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</si>
  <si>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</si>
  <si>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</si>
  <si>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</si>
  <si>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</si>
  <si>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</si>
  <si>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</si>
  <si>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</si>
  <si>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</si>
  <si>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</si>
  <si>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</si>
  <si>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</si>
  <si>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</si>
  <si>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</si>
  <si>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</si>
  <si>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</si>
  <si>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</si>
  <si>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</si>
  <si>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</si>
  <si>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</si>
  <si>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</si>
  <si>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</si>
  <si>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</si>
  <si>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</si>
  <si>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</si>
  <si>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</si>
  <si>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</si>
  <si>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</si>
  <si>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</si>
  <si>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</si>
  <si>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</si>
  <si>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</si>
  <si>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</si>
  <si>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</si>
  <si>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</si>
  <si>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</si>
  <si>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</si>
  <si>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</si>
  <si>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</si>
  <si>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</si>
  <si>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</si>
  <si>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</si>
  <si>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</si>
  <si>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</si>
  <si>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</si>
  <si>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</si>
  <si>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</si>
  <si>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</si>
  <si>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</si>
  <si>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</si>
  <si>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</si>
  <si>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</si>
  <si>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</si>
  <si>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</si>
  <si>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</si>
  <si>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</si>
  <si>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</si>
  <si>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</si>
  <si>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</si>
  <si>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</si>
  <si>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</si>
  <si>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</si>
  <si>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</si>
  <si>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</si>
  <si>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</si>
  <si>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</si>
  <si>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</si>
  <si>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</si>
  <si>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</si>
  <si>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</si>
  <si>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</si>
  <si>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</si>
  <si>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</si>
  <si>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</si>
  <si>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</si>
  <si>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</si>
  <si>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</si>
  <si>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</si>
  <si>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</si>
  <si>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</si>
  <si>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</si>
  <si>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</si>
  <si>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</si>
  <si>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</si>
  <si>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</si>
  <si>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</si>
  <si>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</si>
  <si>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</si>
  <si>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</si>
  <si>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</si>
  <si>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</si>
  <si>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</si>
  <si>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</si>
  <si>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</si>
  <si>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</si>
  <si>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</si>
  <si>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</si>
  <si>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</si>
  <si>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</si>
  <si>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</si>
  <si>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</si>
  <si>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</si>
  <si>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</si>
  <si>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</si>
  <si>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</si>
  <si>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</si>
  <si>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</si>
  <si>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</si>
  <si>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</si>
  <si>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</si>
  <si>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</si>
  <si>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</si>
  <si>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</si>
  <si>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</si>
  <si>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</si>
  <si>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</si>
  <si>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</si>
  <si>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</si>
  <si>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</si>
  <si>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</si>
  <si>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</si>
  <si>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</si>
  <si>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</si>
  <si>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</si>
  <si>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</si>
  <si>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</si>
  <si>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</si>
  <si>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</si>
  <si>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</si>
  <si>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</si>
  <si>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</si>
  <si>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</si>
  <si>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</si>
  <si>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</si>
  <si>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</si>
  <si>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</si>
  <si>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</si>
  <si>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</si>
  <si>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</si>
  <si>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</si>
  <si>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</si>
  <si>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</si>
  <si>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</si>
  <si>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</si>
  <si>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</si>
  <si>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</si>
  <si>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</si>
  <si>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</si>
  <si>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</si>
  <si>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</si>
  <si>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</si>
  <si>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</si>
  <si>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</si>
  <si>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</si>
  <si>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</si>
  <si>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</si>
  <si>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</si>
  <si>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</si>
  <si>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</si>
  <si>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</si>
  <si>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</si>
  <si>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</si>
  <si>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</si>
  <si>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</si>
  <si>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</si>
  <si>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</si>
  <si>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</si>
  <si>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</si>
  <si>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</si>
  <si>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</si>
  <si>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</si>
  <si>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</si>
  <si>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</si>
  <si>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</si>
  <si>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</si>
  <si>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</si>
  <si>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</si>
  <si>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</si>
  <si>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</si>
  <si>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</si>
  <si>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</si>
  <si>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</si>
  <si>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</si>
  <si>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</si>
  <si>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</si>
  <si>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</si>
  <si>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</si>
  <si>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</si>
  <si>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</si>
  <si>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</si>
  <si>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</si>
  <si>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</si>
  <si>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</si>
  <si>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</si>
  <si>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</si>
  <si>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</si>
  <si>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</si>
  <si>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</si>
  <si>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</si>
  <si>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</si>
  <si>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</si>
  <si>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</si>
  <si>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</si>
  <si>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</si>
  <si>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</si>
  <si>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</si>
  <si>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</si>
  <si>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</si>
  <si>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</si>
  <si>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</si>
  <si>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</si>
  <si>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</si>
  <si>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</si>
  <si>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</si>
  <si>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</si>
  <si>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</si>
  <si>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</si>
  <si>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</si>
  <si>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</si>
  <si>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</si>
  <si>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</si>
  <si>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</si>
  <si>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</si>
  <si>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</si>
  <si>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</si>
  <si>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</si>
  <si>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</si>
  <si>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</si>
  <si>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</si>
  <si>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</si>
  <si>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</si>
  <si>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</si>
  <si>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</si>
  <si>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</si>
  <si>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</si>
  <si>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</si>
  <si>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</si>
  <si>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</si>
  <si>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</si>
  <si>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</si>
  <si>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</si>
  <si>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</si>
  <si>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</si>
  <si>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</si>
  <si>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</si>
  <si>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</si>
  <si>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</si>
  <si>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</si>
  <si>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</si>
  <si>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</si>
  <si>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</si>
  <si>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</si>
  <si>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</si>
  <si>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</si>
  <si>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</si>
  <si>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</si>
  <si>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</si>
  <si>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</si>
  <si>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</si>
  <si>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</si>
  <si>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</si>
  <si>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</si>
  <si>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</si>
  <si>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</si>
  <si>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</si>
  <si>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</si>
  <si>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</si>
  <si>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</si>
  <si>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</si>
  <si>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</si>
  <si>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</si>
  <si>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</si>
  <si>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</si>
  <si>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</si>
  <si>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</si>
  <si>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</si>
  <si>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</si>
  <si>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</si>
  <si>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</si>
  <si>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</si>
  <si>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</si>
  <si>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</si>
  <si>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</si>
  <si>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</si>
  <si>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</si>
  <si>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</si>
  <si>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</si>
  <si>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</si>
  <si>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</si>
  <si>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</si>
  <si>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</si>
  <si>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</si>
  <si>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</si>
  <si>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</si>
  <si>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</si>
  <si>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</si>
  <si>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</si>
  <si>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</si>
  <si>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</si>
  <si>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</si>
  <si>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</si>
  <si>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</si>
  <si>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</si>
  <si>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</si>
  <si>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</si>
  <si>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</si>
  <si>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</si>
  <si>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</si>
  <si>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</si>
  <si>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</si>
  <si>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</si>
  <si>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</si>
  <si>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</si>
  <si>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</si>
  <si>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</si>
  <si>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</si>
  <si>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</si>
  <si>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</si>
  <si>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</si>
  <si>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</si>
  <si>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</si>
  <si>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</si>
  <si>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</si>
  <si>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</si>
  <si>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</si>
  <si>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</si>
  <si>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</si>
  <si>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</si>
  <si>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</si>
  <si>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</si>
  <si>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</si>
  <si>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</si>
  <si>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</si>
  <si>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</si>
  <si>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</si>
  <si>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</si>
  <si>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</si>
  <si>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</si>
  <si>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</si>
  <si>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</si>
  <si>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</si>
  <si>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</si>
  <si>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</si>
  <si>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</si>
  <si>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</si>
  <si>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</si>
  <si>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</si>
  <si>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</si>
  <si>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</si>
  <si>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</si>
  <si>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</si>
  <si>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</si>
  <si>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</si>
  <si>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</si>
  <si>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</si>
  <si>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</si>
  <si>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</si>
  <si>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</si>
  <si>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</si>
  <si>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</si>
  <si>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</si>
  <si>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</si>
  <si>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</si>
  <si>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</si>
  <si>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</si>
  <si>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</si>
  <si>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</si>
  <si>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</si>
  <si>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</si>
  <si>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</si>
  <si>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</si>
  <si>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</si>
  <si>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</si>
  <si>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</si>
  <si>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</si>
  <si>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</si>
  <si>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</si>
  <si>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</si>
  <si>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</si>
  <si>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</si>
  <si>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</si>
  <si>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</si>
  <si>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</si>
  <si>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</si>
  <si>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</si>
  <si>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</si>
  <si>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</si>
  <si>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</si>
  <si>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</si>
  <si>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</si>
  <si>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</si>
  <si>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</si>
  <si>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</si>
  <si>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</si>
  <si>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</si>
  <si>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</si>
  <si>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</si>
  <si>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</si>
  <si>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</si>
  <si>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</si>
  <si>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</si>
  <si>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</si>
  <si>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</si>
  <si>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</si>
  <si>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</si>
  <si>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</si>
  <si>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</si>
  <si>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</si>
  <si>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</si>
  <si>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</si>
  <si>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</si>
  <si>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</si>
  <si>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</si>
  <si>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</si>
  <si>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</si>
  <si>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</si>
  <si>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</si>
  <si>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</si>
  <si>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</si>
  <si>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</si>
  <si>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</si>
  <si>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</si>
  <si>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</si>
  <si>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</si>
  <si>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</si>
  <si>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</si>
  <si>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</si>
  <si>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</si>
  <si>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</si>
  <si>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</si>
  <si>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</si>
  <si>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</si>
  <si>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</si>
  <si>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</si>
  <si>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</si>
  <si>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</si>
  <si>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</si>
  <si>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</si>
  <si>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</si>
  <si>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</si>
  <si>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</si>
  <si>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</si>
  <si>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</si>
  <si>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</si>
  <si>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</si>
  <si>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</si>
  <si>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</si>
  <si>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</si>
  <si>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</si>
  <si>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</si>
  <si>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</si>
  <si>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</si>
  <si>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</si>
  <si>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</si>
  <si>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</si>
  <si>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</si>
  <si>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</si>
  <si>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</si>
  <si>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</si>
  <si>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</si>
  <si>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</si>
  <si>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</si>
  <si>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</si>
  <si>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</si>
  <si>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</si>
  <si>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</si>
  <si>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</si>
  <si>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</si>
  <si>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</si>
  <si>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</si>
  <si>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</si>
  <si>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</si>
  <si>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</si>
  <si>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</si>
  <si>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</si>
  <si>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</si>
  <si>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</si>
  <si>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</si>
  <si>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</si>
  <si>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</si>
  <si>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</si>
  <si>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</si>
  <si>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</si>
  <si>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</si>
  <si>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</si>
  <si>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</si>
  <si>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</si>
  <si>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</si>
  <si>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</si>
  <si>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</si>
  <si>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</si>
  <si>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</si>
  <si>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</si>
  <si>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</si>
  <si>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</si>
  <si>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</si>
  <si>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</si>
  <si>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</si>
  <si>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</si>
  <si>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</si>
  <si>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</si>
  <si>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</si>
  <si>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</si>
  <si>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</si>
  <si>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</si>
  <si>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</si>
  <si>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</si>
  <si>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</si>
  <si>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</si>
  <si>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</si>
  <si>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</si>
  <si>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</si>
  <si>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</si>
  <si>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</si>
  <si>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</si>
  <si>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</si>
  <si>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</si>
  <si>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</si>
  <si>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</si>
  <si>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</si>
  <si>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</si>
  <si>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</si>
  <si>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</si>
  <si>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</si>
  <si>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</si>
  <si>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</si>
  <si>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</si>
  <si>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</si>
  <si>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</si>
  <si>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</si>
  <si>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</si>
  <si>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</si>
  <si>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</si>
  <si>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</si>
  <si>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</si>
  <si>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</si>
  <si>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</si>
  <si>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</si>
  <si>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</si>
  <si>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</si>
  <si>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</si>
  <si>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</si>
  <si>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</si>
  <si>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</si>
  <si>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</si>
  <si>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</si>
  <si>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</si>
  <si>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</si>
  <si>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</si>
  <si>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</si>
  <si>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</si>
  <si>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</si>
  <si>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</si>
  <si>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</si>
  <si>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</si>
  <si>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</si>
  <si>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</si>
  <si>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</si>
  <si>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</si>
  <si>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</si>
  <si>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</si>
  <si>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</si>
  <si>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</si>
  <si>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</si>
  <si>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</si>
  <si>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</si>
  <si>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</si>
  <si>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</si>
  <si>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</si>
  <si>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</si>
  <si>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</si>
  <si>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</si>
  <si>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</si>
  <si>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</si>
  <si>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</si>
  <si>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</si>
  <si>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</si>
  <si>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</si>
  <si>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</si>
  <si>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</si>
  <si>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</si>
  <si>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</si>
  <si>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</si>
  <si>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</si>
  <si>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</si>
  <si>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</si>
  <si>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</si>
  <si>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</si>
  <si>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</si>
  <si>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</si>
  <si>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</si>
  <si>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</si>
  <si>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</si>
  <si>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</si>
  <si>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</si>
  <si>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</si>
  <si>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</si>
  <si>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</si>
  <si>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</si>
  <si>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</si>
  <si>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</si>
  <si>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</si>
  <si>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</si>
  <si>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</si>
  <si>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</si>
  <si>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</si>
  <si>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</si>
  <si>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</si>
  <si>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</si>
  <si>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</si>
  <si>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</si>
  <si>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</si>
  <si>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</si>
  <si>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</si>
  <si>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</si>
  <si>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</si>
  <si>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</si>
  <si>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</si>
  <si>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</si>
  <si>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</si>
  <si>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</si>
  <si>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</si>
  <si>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</si>
  <si>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</si>
  <si>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</si>
  <si>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</si>
  <si>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</si>
  <si>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</si>
  <si>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</si>
  <si>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</si>
  <si>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</si>
  <si>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</si>
  <si>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</si>
  <si>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</si>
  <si>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</si>
  <si>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</si>
  <si>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</si>
  <si>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</si>
  <si>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</si>
  <si>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</si>
  <si>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</si>
  <si>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</si>
  <si>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</si>
  <si>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</si>
  <si>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</si>
  <si>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</si>
  <si>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</si>
  <si>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</si>
  <si>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</si>
  <si>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</si>
  <si>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</si>
  <si>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</si>
  <si>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</si>
  <si>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</si>
  <si>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</si>
  <si>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</si>
  <si>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</si>
  <si>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</si>
  <si>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</si>
  <si>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</si>
  <si>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</si>
  <si>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</si>
  <si>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</si>
  <si>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</si>
  <si>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</si>
  <si>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</si>
  <si>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</si>
  <si>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</si>
  <si>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</si>
  <si>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</si>
  <si>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</si>
  <si>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</si>
  <si>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</si>
  <si>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</si>
  <si>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</si>
  <si>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</si>
  <si>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</si>
  <si>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</si>
  <si>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</si>
  <si>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</si>
  <si>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</si>
  <si>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</si>
  <si>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</si>
  <si>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</si>
  <si>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</si>
  <si>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</si>
  <si>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</si>
  <si>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</si>
  <si>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</si>
  <si>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</si>
  <si>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</si>
  <si>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</si>
  <si>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</si>
  <si>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</si>
  <si>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</si>
  <si>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</si>
  <si>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</si>
  <si>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</si>
  <si>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</si>
  <si>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</si>
  <si>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</si>
  <si>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</si>
  <si>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</si>
  <si>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</si>
  <si>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</si>
  <si>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</si>
  <si>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</si>
  <si>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</si>
  <si>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</si>
  <si>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</si>
  <si>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</si>
  <si>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</si>
  <si>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</si>
  <si>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</si>
  <si>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</si>
  <si>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</si>
  <si>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</si>
  <si>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</si>
  <si>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</si>
  <si>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</si>
  <si>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</si>
  <si>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</si>
  <si>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</si>
  <si>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</si>
  <si>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</si>
  <si>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</si>
  <si>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</si>
  <si>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</si>
  <si>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</si>
  <si>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</si>
  <si>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</si>
  <si>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</si>
  <si>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</si>
  <si>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</si>
  <si>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</si>
  <si>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</si>
  <si>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</si>
  <si>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</si>
  <si>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</si>
  <si>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</si>
  <si>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</si>
  <si>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</si>
  <si>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</si>
  <si>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</si>
  <si>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</si>
  <si>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</si>
  <si>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</si>
  <si>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</si>
  <si>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</si>
  <si>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</si>
  <si>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</si>
  <si>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</si>
  <si>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</si>
  <si>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</si>
  <si>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</si>
  <si>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</si>
  <si>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</si>
  <si>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</si>
  <si>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</si>
  <si>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</si>
  <si>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</si>
  <si>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</si>
  <si>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</si>
  <si>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</si>
  <si>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</si>
  <si>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</si>
  <si>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</si>
  <si>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</si>
  <si>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</si>
  <si>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</si>
  <si>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</si>
  <si>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</si>
  <si>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</si>
  <si>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</si>
  <si>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</si>
  <si>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</si>
  <si>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</si>
  <si>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</si>
  <si>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</si>
  <si>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</si>
  <si>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</si>
  <si>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</si>
  <si>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</si>
  <si>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</si>
  <si>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</si>
  <si>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</si>
  <si>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</si>
  <si>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</si>
  <si>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</si>
  <si>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</si>
  <si>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</si>
  <si>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</si>
  <si>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</si>
  <si>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</si>
  <si>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</si>
  <si>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</si>
  <si>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</si>
  <si>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</si>
  <si>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</si>
  <si>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</si>
  <si>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</si>
  <si>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</si>
  <si>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</si>
  <si>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</si>
  <si>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</si>
  <si>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</si>
  <si>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</si>
  <si>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</si>
  <si>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</si>
  <si>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</si>
  <si>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</si>
  <si>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</si>
  <si>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</si>
  <si>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</si>
  <si>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</si>
  <si>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</si>
  <si>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</si>
  <si>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</si>
  <si>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</si>
  <si>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</si>
  <si>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</si>
  <si>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</si>
  <si>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</si>
  <si>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</si>
  <si>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</si>
  <si>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</si>
  <si>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</si>
  <si>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</si>
  <si>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</si>
  <si>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</si>
  <si>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</si>
  <si>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</si>
  <si>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</si>
  <si>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</si>
  <si>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</si>
  <si>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</si>
  <si>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</si>
  <si>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</si>
  <si>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</si>
  <si>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</si>
  <si>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</si>
  <si>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</si>
  <si>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</si>
  <si>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</si>
  <si>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</si>
  <si>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</si>
  <si>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</si>
  <si>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</si>
  <si>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</si>
  <si>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</si>
  <si>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</si>
  <si>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</si>
  <si>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</si>
  <si>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</si>
  <si>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</si>
  <si>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</si>
  <si>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</si>
  <si>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</si>
  <si>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</si>
  <si>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</si>
  <si>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</si>
  <si>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</si>
  <si>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</si>
  <si>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</si>
  <si>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</si>
  <si>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</si>
  <si>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</si>
  <si>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</si>
  <si>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</si>
  <si>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</si>
  <si>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</si>
  <si>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</si>
  <si>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</si>
  <si>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</si>
  <si>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</si>
  <si>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</si>
  <si>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</si>
  <si>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</si>
  <si>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</si>
  <si>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</si>
  <si>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</si>
  <si>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</si>
  <si>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</si>
  <si>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</si>
  <si>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</si>
  <si>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</si>
  <si>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</si>
  <si>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</si>
  <si>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</si>
  <si>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</si>
  <si>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</si>
  <si>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</si>
  <si>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</si>
  <si>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</si>
  <si>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</si>
  <si>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</si>
  <si>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</si>
  <si>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</si>
  <si>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</si>
  <si>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</si>
  <si>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</si>
  <si>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</si>
  <si>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</si>
  <si>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</si>
  <si>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</si>
  <si>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</si>
  <si>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</si>
  <si>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</si>
  <si>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</si>
  <si>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</si>
  <si>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</si>
  <si>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</si>
  <si>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</si>
  <si>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</si>
  <si>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</si>
  <si>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</si>
  <si>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</si>
  <si>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</si>
  <si>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</si>
  <si>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</si>
  <si>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</si>
  <si>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</si>
  <si>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</si>
  <si>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</si>
  <si>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</si>
  <si>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</si>
  <si>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</si>
  <si>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</si>
  <si>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</si>
  <si>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</si>
  <si>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</si>
  <si>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</si>
  <si>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</si>
  <si>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</si>
  <si>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</si>
  <si>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</si>
  <si>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</si>
  <si>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</si>
  <si>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</si>
  <si>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</si>
  <si>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</si>
  <si>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</si>
  <si>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</si>
  <si>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</si>
  <si>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</si>
  <si>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</si>
  <si>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</si>
  <si>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</si>
  <si>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</si>
  <si>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</si>
  <si>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</si>
  <si>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</si>
  <si>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</si>
  <si>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</si>
  <si>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</si>
  <si>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</si>
  <si>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</si>
  <si>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</si>
  <si>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</si>
  <si>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</si>
  <si>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</si>
  <si>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</si>
  <si>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</si>
  <si>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</si>
  <si>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</si>
  <si>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</si>
  <si>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</si>
  <si>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</si>
  <si>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</si>
  <si>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</si>
  <si>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</si>
  <si>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</si>
  <si>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</si>
  <si>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</si>
  <si>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</si>
  <si>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</si>
  <si>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</si>
  <si>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</si>
  <si>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</si>
  <si>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</si>
  <si>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</si>
  <si>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</si>
  <si>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</si>
  <si>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</si>
  <si>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</si>
  <si>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</si>
  <si>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</si>
  <si>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</si>
  <si>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</si>
  <si>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</si>
  <si>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</si>
  <si>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</si>
  <si>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</si>
  <si>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</si>
  <si>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</si>
  <si>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</si>
  <si>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</si>
  <si>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</si>
  <si>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</si>
  <si>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</si>
  <si>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</si>
  <si>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</si>
  <si>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</si>
  <si>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</si>
  <si>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</si>
  <si>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</si>
  <si>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</si>
  <si>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</si>
  <si>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</si>
  <si>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</si>
  <si>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</si>
  <si>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</si>
  <si>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</si>
  <si>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</si>
  <si>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</si>
  <si>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</si>
  <si>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</si>
  <si>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</si>
  <si>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</si>
  <si>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</si>
  <si>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</si>
  <si>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</si>
  <si>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</si>
  <si>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</si>
  <si>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</si>
  <si>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</si>
  <si>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</si>
  <si>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</si>
  <si>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</si>
  <si>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</si>
  <si>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</si>
  <si>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</si>
  <si>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</si>
  <si>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</si>
  <si>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</si>
  <si>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</si>
  <si>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</si>
  <si>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</si>
  <si>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</si>
  <si>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</si>
  <si>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</si>
  <si>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</si>
  <si>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</si>
  <si>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</si>
  <si>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</si>
  <si>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</si>
  <si>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</si>
  <si>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</si>
  <si>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</si>
  <si>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</si>
  <si>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</si>
  <si>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</si>
  <si>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</si>
  <si>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</si>
  <si>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</si>
  <si>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</si>
  <si>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</si>
  <si>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</si>
  <si>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</si>
  <si>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</si>
  <si>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</si>
  <si>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</si>
  <si>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</si>
  <si>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</si>
  <si>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</si>
  <si>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</si>
  <si>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</si>
  <si>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</si>
  <si>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</si>
  <si>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</si>
  <si>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</si>
  <si>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</si>
  <si>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</si>
  <si>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</si>
  <si>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</si>
  <si>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</si>
  <si>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</si>
  <si>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</si>
  <si>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</si>
  <si>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</si>
  <si>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</si>
  <si>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</si>
  <si>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</si>
  <si>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</si>
  <si>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</si>
  <si>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</si>
  <si>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</si>
  <si>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</si>
  <si>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</si>
  <si>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</si>
  <si>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</si>
  <si>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</si>
  <si>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</si>
  <si>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</si>
  <si>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</si>
  <si>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</si>
  <si>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</si>
  <si>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</si>
  <si>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</si>
  <si>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</si>
  <si>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</si>
  <si>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</si>
  <si>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</si>
  <si>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</si>
  <si>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</si>
  <si>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</si>
  <si>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</si>
  <si>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</si>
  <si>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</si>
  <si>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</si>
  <si>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</si>
  <si>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</si>
  <si>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</si>
  <si>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</si>
  <si>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</si>
  <si>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</si>
  <si>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</si>
  <si>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</si>
  <si>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</si>
  <si>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</si>
  <si>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</si>
  <si>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</si>
  <si>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</si>
  <si>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</si>
  <si>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</si>
  <si>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</si>
  <si>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</si>
  <si>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</si>
  <si>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</si>
  <si>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</si>
  <si>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</si>
  <si>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</si>
  <si>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</si>
  <si>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</si>
  <si>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</si>
  <si>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</si>
  <si>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</si>
  <si>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</si>
  <si>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</si>
  <si>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</si>
  <si>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</si>
  <si>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</si>
  <si>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</si>
  <si>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</si>
  <si>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</si>
  <si>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</si>
  <si>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</si>
  <si>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</si>
  <si>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</si>
  <si>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</si>
  <si>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</si>
  <si>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</si>
  <si>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</si>
  <si>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</si>
  <si>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</si>
  <si>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</si>
  <si>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</si>
  <si>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</si>
  <si>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</si>
  <si>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</si>
  <si>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</si>
  <si>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</si>
  <si>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</si>
  <si>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</si>
  <si>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</si>
  <si>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</si>
  <si>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</si>
  <si>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</si>
  <si>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</si>
  <si>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</si>
  <si>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</si>
  <si>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</si>
  <si>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</si>
  <si>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</si>
  <si>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</si>
  <si>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</si>
  <si>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</si>
  <si>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</si>
  <si>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</si>
  <si>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</si>
  <si>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</si>
  <si>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</si>
  <si>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</si>
  <si>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</si>
  <si>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</si>
  <si>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</si>
  <si>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</si>
  <si>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</si>
  <si>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</si>
  <si>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</si>
  <si>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</si>
  <si>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</si>
  <si>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</si>
  <si>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</si>
  <si>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</si>
  <si>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</si>
  <si>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</si>
  <si>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</si>
  <si>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</si>
  <si>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</si>
  <si>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</si>
  <si>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</si>
  <si>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</si>
  <si>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</si>
  <si>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</si>
  <si>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</si>
  <si>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</si>
  <si>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</si>
  <si>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</si>
  <si>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</si>
  <si>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</si>
  <si>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</si>
  <si>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</si>
  <si>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</si>
  <si>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</si>
  <si>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</si>
  <si>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</si>
  <si>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</si>
  <si>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</si>
  <si>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</si>
  <si>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</si>
  <si>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</si>
  <si>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</si>
  <si>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</si>
  <si>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</si>
  <si>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</si>
  <si>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</si>
  <si>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</si>
  <si>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</si>
  <si>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</si>
  <si>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</si>
  <si>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</si>
  <si>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</si>
  <si>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</si>
  <si>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</si>
  <si>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</si>
  <si>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</si>
  <si>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</si>
  <si>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</si>
  <si>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</si>
  <si>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</si>
  <si>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</si>
  <si>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</si>
  <si>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</si>
  <si>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</si>
  <si>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</si>
  <si>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</si>
  <si>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</si>
  <si>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</si>
  <si>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</si>
  <si>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</si>
  <si>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</si>
  <si>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</si>
  <si>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</si>
  <si>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</si>
  <si>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</si>
  <si>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</si>
  <si>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</si>
  <si>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</si>
  <si>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</si>
  <si>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</si>
  <si>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</si>
  <si>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</si>
  <si>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</si>
  <si>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</si>
  <si>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</si>
  <si>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</si>
  <si>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</si>
  <si>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</si>
  <si>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</si>
  <si>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</si>
  <si>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</si>
  <si>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</si>
  <si>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</si>
  <si>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</si>
  <si>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</si>
  <si>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</si>
  <si>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</si>
  <si>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</si>
  <si>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</si>
  <si>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</si>
  <si>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</si>
  <si>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</si>
  <si>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</si>
  <si>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</si>
  <si>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</si>
  <si>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</si>
  <si>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</si>
  <si>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</si>
  <si>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</si>
  <si>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</si>
  <si>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</si>
  <si>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</si>
  <si>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</si>
  <si>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</si>
  <si>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</si>
  <si>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</si>
  <si>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</si>
  <si>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</si>
  <si>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</si>
  <si>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</si>
  <si>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</si>
  <si>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</si>
  <si>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</si>
  <si>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</si>
  <si>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</si>
  <si>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</si>
  <si>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</si>
  <si>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</si>
  <si>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</si>
  <si>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</si>
  <si>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</si>
  <si>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</si>
  <si>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</si>
  <si>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</si>
  <si>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</si>
  <si>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</si>
  <si>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</si>
  <si>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</si>
  <si>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</si>
  <si>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</si>
  <si>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</si>
  <si>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</si>
  <si>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</si>
  <si>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</si>
  <si>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</si>
  <si>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</si>
  <si>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</si>
  <si>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</si>
  <si>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</si>
  <si>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</si>
  <si>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</si>
  <si>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</si>
  <si>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</si>
  <si>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</si>
  <si>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</si>
  <si>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</si>
  <si>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</si>
  <si>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</si>
  <si>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</si>
  <si>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</si>
  <si>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</si>
  <si>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</si>
  <si>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</si>
  <si>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</si>
  <si>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</si>
  <si>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</si>
  <si>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</si>
  <si>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</si>
  <si>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</si>
  <si>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</si>
  <si>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</si>
  <si>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</si>
  <si>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</si>
  <si>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</si>
  <si>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</si>
  <si>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</si>
  <si>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</si>
  <si>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</si>
  <si>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</si>
  <si>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</si>
  <si>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</si>
  <si>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</si>
  <si>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</si>
  <si>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</si>
  <si>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</si>
  <si>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</si>
  <si>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</si>
  <si>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</si>
  <si>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</si>
  <si>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</si>
  <si>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</si>
  <si>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</si>
  <si>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</si>
  <si>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</si>
  <si>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</si>
  <si>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</si>
  <si>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</si>
  <si>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</si>
  <si>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</si>
  <si>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</si>
  <si>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</si>
  <si>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</si>
  <si>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</si>
  <si>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</si>
  <si>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</si>
  <si>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</si>
  <si>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</si>
  <si>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</si>
  <si>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</si>
  <si>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</si>
  <si>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</si>
  <si>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</si>
  <si>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</si>
  <si>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</si>
  <si>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</si>
  <si>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</si>
  <si>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</si>
  <si>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</si>
  <si>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</si>
  <si>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</si>
  <si>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</si>
  <si>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</si>
  <si>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</si>
  <si>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</si>
  <si>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</si>
  <si>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</si>
  <si>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</si>
  <si>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</si>
  <si>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</si>
  <si>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</si>
  <si>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</si>
  <si>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</si>
  <si>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</si>
  <si>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</si>
  <si>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</si>
  <si>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</si>
  <si>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</si>
  <si>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</si>
  <si>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</si>
  <si>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</si>
  <si>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</si>
  <si>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</si>
  <si>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</si>
  <si>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</si>
  <si>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</si>
  <si>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</si>
  <si>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</si>
  <si>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</si>
  <si>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</si>
  <si>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</si>
  <si>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</si>
  <si>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</si>
  <si>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</si>
  <si>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</si>
  <si>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</si>
  <si>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</si>
  <si>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</si>
  <si>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</si>
  <si>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</si>
  <si>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</si>
  <si>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</si>
  <si>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</si>
  <si>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</si>
  <si>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</si>
  <si>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</si>
  <si>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</si>
  <si>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</si>
  <si>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</si>
  <si>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</si>
  <si>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</si>
  <si>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</si>
  <si>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</si>
  <si>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</si>
  <si>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</si>
  <si>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</si>
  <si>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</si>
  <si>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</si>
  <si>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</si>
  <si>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</si>
  <si>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</si>
  <si>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</si>
  <si>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</si>
  <si>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</si>
  <si>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</si>
  <si>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</si>
  <si>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</si>
  <si>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</si>
  <si>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</si>
  <si>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</si>
  <si>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</si>
  <si>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</si>
  <si>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</si>
  <si>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</si>
  <si>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</si>
  <si>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</si>
  <si>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</si>
  <si>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</si>
  <si>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</si>
  <si>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</si>
  <si>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</si>
  <si>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</si>
  <si>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</si>
  <si>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</si>
  <si>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</si>
  <si>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</si>
  <si>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</si>
  <si>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</si>
  <si>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</si>
  <si>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</si>
  <si>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</si>
  <si>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</si>
  <si>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</si>
  <si>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</si>
  <si>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</si>
  <si>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</si>
  <si>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</si>
  <si>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</si>
  <si>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</si>
  <si>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</si>
  <si>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</si>
  <si>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</si>
  <si>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</si>
  <si>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</si>
  <si>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</si>
  <si>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</si>
  <si>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</si>
  <si>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</si>
  <si>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</si>
  <si>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</si>
  <si>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</si>
  <si>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</si>
  <si>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</si>
  <si>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</si>
  <si>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</si>
  <si>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</si>
  <si>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</si>
  <si>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</si>
  <si>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</si>
  <si>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</si>
  <si>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</si>
  <si>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</si>
  <si>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</si>
  <si>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</si>
  <si>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</si>
  <si>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</si>
  <si>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</si>
  <si>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</si>
  <si>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</si>
  <si>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</si>
  <si>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</si>
  <si>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</si>
  <si>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</si>
  <si>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</si>
  <si>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</si>
  <si>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</si>
  <si>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</si>
  <si>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</si>
  <si>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</si>
  <si>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</si>
  <si>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</si>
  <si>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</si>
  <si>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</si>
  <si>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</si>
  <si>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</si>
  <si>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</si>
  <si>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</si>
  <si>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</si>
  <si>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</si>
  <si>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</si>
  <si>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</si>
  <si>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</si>
  <si>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</si>
  <si>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</si>
  <si>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</si>
  <si>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</si>
  <si>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</si>
  <si>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</si>
  <si>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</si>
  <si>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</si>
  <si>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</si>
  <si>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</si>
  <si>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</si>
  <si>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</si>
  <si>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</si>
  <si>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</si>
  <si>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</si>
  <si>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</si>
  <si>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</si>
  <si>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</si>
  <si>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</si>
  <si>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</si>
  <si>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</si>
  <si>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</si>
  <si>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</si>
  <si>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</si>
  <si>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</si>
  <si>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</si>
  <si>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</si>
  <si>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</si>
  <si>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</si>
  <si>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</si>
  <si>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</si>
  <si>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</si>
  <si>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</si>
  <si>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</si>
  <si>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</si>
  <si>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</si>
  <si>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</si>
  <si>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</si>
  <si>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</si>
  <si>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</si>
  <si>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</si>
  <si>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</si>
  <si>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</si>
  <si>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</si>
  <si>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</si>
  <si>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</si>
  <si>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</si>
  <si>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</si>
  <si>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</si>
  <si>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</si>
  <si>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</si>
  <si>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</si>
  <si>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</si>
  <si>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</si>
  <si>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</si>
  <si>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</si>
  <si>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</si>
  <si>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</si>
  <si>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</si>
  <si>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</si>
  <si>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</si>
  <si>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</si>
  <si>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</si>
  <si>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</si>
  <si>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</si>
  <si>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</si>
  <si>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</si>
  <si>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</si>
  <si>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</si>
  <si>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</si>
  <si>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</si>
  <si>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</si>
  <si>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</si>
  <si>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</si>
  <si>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</si>
  <si>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</si>
  <si>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</si>
  <si>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</si>
  <si>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</si>
  <si>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</si>
  <si>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</si>
  <si>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</si>
  <si>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</si>
  <si>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</si>
  <si>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</si>
  <si>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</si>
  <si>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</si>
  <si>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</si>
  <si>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</si>
  <si>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</si>
  <si>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</si>
  <si>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</si>
  <si>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</si>
  <si>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</si>
  <si>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</si>
  <si>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</si>
  <si>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</si>
  <si>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</si>
  <si>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</si>
  <si>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</si>
  <si>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</si>
  <si>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</si>
  <si>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</si>
  <si>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</si>
  <si>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</si>
  <si>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</si>
  <si>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</si>
  <si>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</si>
  <si>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</si>
  <si>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</si>
  <si>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</si>
  <si>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</si>
  <si>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</si>
  <si>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</si>
  <si>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</si>
  <si>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</si>
  <si>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</si>
  <si>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</si>
  <si>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</si>
  <si>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</si>
  <si>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</si>
  <si>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</si>
  <si>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</si>
  <si>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</si>
  <si>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</si>
  <si>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</si>
  <si>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</si>
  <si>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</si>
  <si>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</si>
  <si>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</si>
  <si>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</si>
  <si>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</si>
  <si>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</si>
  <si>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</si>
  <si>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</si>
  <si>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</si>
  <si>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</si>
  <si>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</si>
  <si>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</si>
  <si>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</si>
  <si>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</si>
  <si>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</si>
  <si>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</si>
  <si>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</si>
  <si>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</si>
  <si>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</si>
  <si>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</si>
  <si>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</si>
  <si>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</si>
  <si>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</si>
  <si>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</si>
  <si>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</si>
  <si>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</si>
  <si>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</si>
  <si>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</si>
  <si>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</si>
  <si>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</si>
  <si>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</si>
  <si>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</si>
  <si>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</si>
  <si>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</si>
  <si>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</si>
  <si>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</si>
  <si>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</si>
  <si>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</si>
  <si>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</si>
  <si>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</si>
  <si>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</si>
  <si>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</si>
  <si>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</si>
  <si>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</si>
  <si>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</si>
  <si>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</si>
  <si>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</si>
  <si>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</si>
  <si>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</si>
  <si>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</si>
  <si>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</si>
  <si>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</si>
  <si>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</si>
  <si>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</si>
  <si>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</si>
  <si>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</si>
  <si>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</si>
  <si>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</si>
  <si>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</si>
  <si>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</si>
  <si>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</si>
  <si>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</si>
  <si>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</si>
  <si>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</si>
  <si>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</si>
  <si>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</si>
  <si>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</si>
  <si>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</si>
  <si>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</si>
  <si>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</si>
  <si>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</si>
  <si>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</si>
  <si>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</si>
  <si>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</si>
  <si>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</si>
  <si>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</si>
  <si>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</si>
  <si>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</si>
  <si>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</si>
  <si>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</si>
  <si>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</si>
  <si>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</si>
  <si>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</si>
  <si>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</si>
  <si>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</si>
  <si>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</si>
  <si>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</si>
  <si>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</si>
  <si>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</si>
  <si>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</si>
  <si>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</si>
  <si>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</si>
  <si>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</si>
  <si>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</si>
  <si>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</si>
  <si>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</si>
  <si>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</si>
  <si>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</si>
  <si>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</si>
  <si>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</si>
  <si>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</si>
  <si>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</si>
  <si>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</si>
  <si>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</si>
  <si>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</si>
  <si>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</si>
  <si>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</si>
  <si>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</si>
  <si>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</si>
  <si>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</si>
  <si>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</si>
  <si>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</si>
  <si>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</si>
  <si>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</si>
  <si>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</si>
  <si>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</si>
  <si>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</si>
  <si>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</si>
  <si>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</si>
  <si>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</si>
  <si>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</si>
  <si>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</si>
  <si>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</si>
  <si>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</si>
  <si>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</si>
  <si>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</si>
  <si>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</si>
  <si>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</si>
  <si>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</si>
  <si>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</si>
  <si>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</si>
  <si>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</si>
  <si>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</si>
  <si>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</si>
  <si>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</si>
  <si>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</si>
  <si>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</si>
  <si>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</si>
  <si>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</si>
  <si>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</si>
  <si>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</si>
  <si>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</si>
  <si>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</si>
  <si>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</si>
  <si>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</si>
  <si>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</si>
  <si>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</si>
  <si>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</si>
  <si>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</si>
  <si>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</si>
  <si>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</si>
  <si>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</si>
  <si>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</si>
  <si>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</si>
  <si>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</si>
  <si>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</si>
  <si>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</si>
  <si>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</si>
  <si>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</si>
  <si>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</si>
  <si>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</si>
  <si>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</si>
  <si>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</si>
  <si>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</si>
  <si>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</si>
  <si>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</si>
  <si>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</si>
  <si>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</si>
  <si>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</si>
  <si>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</si>
  <si>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</si>
  <si>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</si>
  <si>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</si>
  <si>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</si>
  <si>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</si>
  <si>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</si>
  <si>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</si>
  <si>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</si>
  <si>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</si>
  <si>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</si>
  <si>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</si>
  <si>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</si>
  <si>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</si>
  <si>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</si>
  <si>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</si>
  <si>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</si>
  <si>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</si>
  <si>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</si>
  <si>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</si>
  <si>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</si>
  <si>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</si>
  <si>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</si>
  <si>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</si>
  <si>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</si>
  <si>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</si>
  <si>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</si>
  <si>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</si>
  <si>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</si>
  <si>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</si>
  <si>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</si>
  <si>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</si>
  <si>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</si>
  <si>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</si>
  <si>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</si>
  <si>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</si>
  <si>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</si>
  <si>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</si>
  <si>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</si>
  <si>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</si>
  <si>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</si>
  <si>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</si>
  <si>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</si>
  <si>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</si>
  <si>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</si>
  <si>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</si>
  <si>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</si>
  <si>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</si>
  <si>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</si>
  <si>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</si>
  <si>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</si>
  <si>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</si>
  <si>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</si>
  <si>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</si>
  <si>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</si>
  <si>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</si>
  <si>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</si>
  <si>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</si>
  <si>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</si>
  <si>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</si>
  <si>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</si>
  <si>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</si>
  <si>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</si>
  <si>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</si>
  <si>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</si>
  <si>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</si>
  <si>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</si>
  <si>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</si>
  <si>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</si>
  <si>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</si>
  <si>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</si>
  <si>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</si>
  <si>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</si>
  <si>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</si>
  <si>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</si>
  <si>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</si>
  <si>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</si>
  <si>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</si>
  <si>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</si>
  <si>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</si>
  <si>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</si>
  <si>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</si>
  <si>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</si>
  <si>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</si>
  <si>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</si>
  <si>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</si>
  <si>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</si>
  <si>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</si>
  <si>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</si>
  <si>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</si>
  <si>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</si>
  <si>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</si>
  <si>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</si>
  <si>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</si>
  <si>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</si>
  <si>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</si>
  <si>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</si>
  <si>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</si>
  <si>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</si>
  <si>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</si>
  <si>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</si>
  <si>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</si>
  <si>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</si>
  <si>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</si>
  <si>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</si>
  <si>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</si>
  <si>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</si>
  <si>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</si>
  <si>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</si>
  <si>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</si>
  <si>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</si>
  <si>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</si>
  <si>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</si>
  <si>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</si>
  <si>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</si>
  <si>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</si>
  <si>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</si>
  <si>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</si>
  <si>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</si>
  <si>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</si>
  <si>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</si>
  <si>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</si>
  <si>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</si>
  <si>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</si>
  <si>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</si>
  <si>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</si>
  <si>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</si>
  <si>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</si>
  <si>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</si>
  <si>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</si>
  <si>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</si>
  <si>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</si>
  <si>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</si>
  <si>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</si>
  <si>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</si>
  <si>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</si>
  <si>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</si>
  <si>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</si>
  <si>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</si>
  <si>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</si>
  <si>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</si>
  <si>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</si>
  <si>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</si>
  <si>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</si>
  <si>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</si>
  <si>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</si>
  <si>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</si>
  <si>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</si>
  <si>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</si>
  <si>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</si>
  <si>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</si>
  <si>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</si>
  <si>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</si>
  <si>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</si>
  <si>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</si>
  <si>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</si>
  <si>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</si>
  <si>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</si>
  <si>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</si>
  <si>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</si>
  <si>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</si>
  <si>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</si>
  <si>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</si>
  <si>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</si>
  <si>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</si>
  <si>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</si>
  <si>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</si>
  <si>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</si>
  <si>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</si>
  <si>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</si>
  <si>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</si>
  <si>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</si>
  <si>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</si>
  <si>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</si>
  <si>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</si>
  <si>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</si>
  <si>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</si>
  <si>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</si>
  <si>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</si>
  <si>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</si>
  <si>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</si>
  <si>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</si>
  <si>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</si>
  <si>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</si>
  <si>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</si>
  <si>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</si>
  <si>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</si>
  <si>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</si>
  <si>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</si>
  <si>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</si>
  <si>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</si>
  <si>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</si>
  <si>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</si>
  <si>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</si>
  <si>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</si>
  <si>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</si>
  <si>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</si>
  <si>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</si>
  <si>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</si>
  <si>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</si>
  <si>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</si>
  <si>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</si>
  <si>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</si>
  <si>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</si>
  <si>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</si>
  <si>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</si>
  <si>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</si>
  <si>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</si>
  <si>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</si>
  <si>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</si>
  <si>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</si>
  <si>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</si>
  <si>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</si>
  <si>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</si>
  <si>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</si>
  <si>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</si>
  <si>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</si>
  <si>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</si>
  <si>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</si>
  <si>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</si>
  <si>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</si>
  <si>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</si>
  <si>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</si>
  <si>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</si>
  <si>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</si>
  <si>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</si>
  <si>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</si>
  <si>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</si>
  <si>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</si>
  <si>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</si>
  <si>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</si>
  <si>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</si>
  <si>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</si>
  <si>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</si>
  <si>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</si>
  <si>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</si>
  <si>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</si>
  <si>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</si>
  <si>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</si>
  <si>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</si>
  <si>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</si>
  <si>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</si>
  <si>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</si>
  <si>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</si>
  <si>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</si>
  <si>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</si>
  <si>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</si>
  <si>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</si>
  <si>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</si>
  <si>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</si>
  <si>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</si>
  <si>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</si>
  <si>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</si>
  <si>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</si>
  <si>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</si>
  <si>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</si>
  <si>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</si>
  <si>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</si>
  <si>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</si>
  <si>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</si>
  <si>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</si>
  <si>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</si>
  <si>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</si>
  <si>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</si>
  <si>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</si>
  <si>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</si>
  <si>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</si>
  <si>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</si>
  <si>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</si>
  <si>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</si>
  <si>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</si>
  <si>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</si>
  <si>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</si>
  <si>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</si>
  <si>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</si>
  <si>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</si>
  <si>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</si>
  <si>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</si>
  <si>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</si>
  <si>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</si>
  <si>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</si>
  <si>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</si>
  <si>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</si>
  <si>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</si>
  <si>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</si>
  <si>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</si>
  <si>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</si>
  <si>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</si>
  <si>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</si>
  <si>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</si>
  <si>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</si>
  <si>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</si>
  <si>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</si>
  <si>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</si>
  <si>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</si>
  <si>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</si>
  <si>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</si>
  <si>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</si>
  <si>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</si>
  <si>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</si>
  <si>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</si>
  <si>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</si>
  <si>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</si>
  <si>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</si>
  <si>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</si>
  <si>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</si>
  <si>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</si>
  <si>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</si>
  <si>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</si>
  <si>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</si>
  <si>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</si>
  <si>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</si>
  <si>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</si>
  <si>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</si>
  <si>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</si>
  <si>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</si>
  <si>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</si>
  <si>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</si>
  <si>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</si>
  <si>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</si>
  <si>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</si>
  <si>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</si>
  <si>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</si>
  <si>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</si>
  <si>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</si>
  <si>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</si>
  <si>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</si>
  <si>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</si>
  <si>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</si>
  <si>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</si>
  <si>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</si>
  <si>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</si>
  <si>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</si>
  <si>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</si>
  <si>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</si>
  <si>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</si>
  <si>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</si>
  <si>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</si>
  <si>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</si>
  <si>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</si>
  <si>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</si>
  <si>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</si>
  <si>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</si>
  <si>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</si>
  <si>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</si>
  <si>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</si>
  <si>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</si>
  <si>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</si>
  <si>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</si>
  <si>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</si>
  <si>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</si>
  <si>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</si>
  <si>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</si>
  <si>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</si>
  <si>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</si>
  <si>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</si>
  <si>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</si>
  <si>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</si>
  <si>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</si>
  <si>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</si>
  <si>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</si>
  <si>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</si>
  <si>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</si>
  <si>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</si>
  <si>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</si>
  <si>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</si>
  <si>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</si>
  <si>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</si>
  <si>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</si>
  <si>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</si>
  <si>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</si>
  <si>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</si>
  <si>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</si>
  <si>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</si>
  <si>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</si>
  <si>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</si>
  <si>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</si>
  <si>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</si>
  <si>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</si>
  <si>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</si>
  <si>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</si>
  <si>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</si>
  <si>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</si>
  <si>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</si>
  <si>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</si>
  <si>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</si>
  <si>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</si>
  <si>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</si>
  <si>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</si>
  <si>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</si>
  <si>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</si>
  <si>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</si>
  <si>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</si>
  <si>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</si>
  <si>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</si>
  <si>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</si>
  <si>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</si>
  <si>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</si>
  <si>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</si>
  <si>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</si>
  <si>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</si>
  <si>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</si>
  <si>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</si>
  <si>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</si>
  <si>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</si>
  <si>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</si>
  <si>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</si>
  <si>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</si>
  <si>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</si>
  <si>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</si>
  <si>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</si>
  <si>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</si>
  <si>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</si>
  <si>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</si>
  <si>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</si>
  <si>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</si>
  <si>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</si>
  <si>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</si>
  <si>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</si>
  <si>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</si>
  <si>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</si>
  <si>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</si>
  <si>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</si>
  <si>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</si>
  <si>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</si>
  <si>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</si>
  <si>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</si>
  <si>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</si>
  <si>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</si>
  <si>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</si>
  <si>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</si>
  <si>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</si>
  <si>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</si>
  <si>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</si>
  <si>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</si>
  <si>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</si>
  <si>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</si>
  <si>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</si>
  <si>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</si>
  <si>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</si>
  <si>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</si>
  <si>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</si>
  <si>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</si>
  <si>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</si>
  <si>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</si>
  <si>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</si>
  <si>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</si>
  <si>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</si>
  <si>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</si>
  <si>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</si>
  <si>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</si>
  <si>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</si>
  <si>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</si>
  <si>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</si>
  <si>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</si>
  <si>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</si>
  <si>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</si>
  <si>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</si>
  <si>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</si>
  <si>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</si>
  <si>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</si>
  <si>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</si>
  <si>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</si>
  <si>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</si>
  <si>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</si>
  <si>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</si>
  <si>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</si>
  <si>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</si>
  <si>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</si>
  <si>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</si>
  <si>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</si>
  <si>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</si>
  <si>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</si>
  <si>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</si>
  <si>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</si>
  <si>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</si>
  <si>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</si>
  <si>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</si>
  <si>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</si>
  <si>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</si>
  <si>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</si>
  <si>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</si>
  <si>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</si>
  <si>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</si>
  <si>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</si>
  <si>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</si>
  <si>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</si>
  <si>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</si>
  <si>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</si>
  <si>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</si>
  <si>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</si>
  <si>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</si>
  <si>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</si>
  <si>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</si>
  <si>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</si>
  <si>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</si>
  <si>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</si>
  <si>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</si>
  <si>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</si>
  <si>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</si>
  <si>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</si>
  <si>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</si>
  <si>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</si>
  <si>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</si>
  <si>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</si>
  <si>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</si>
  <si>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</si>
  <si>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</si>
  <si>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</si>
  <si>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</si>
  <si>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</si>
  <si>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</si>
  <si>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</si>
  <si>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</si>
  <si>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</si>
  <si>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</si>
  <si>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</si>
  <si>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</si>
  <si>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</si>
  <si>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</si>
  <si>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</si>
  <si>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</si>
  <si>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</si>
  <si>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</si>
  <si>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</si>
  <si>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</si>
  <si>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</si>
  <si>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</si>
  <si>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</si>
  <si>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</si>
  <si>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</si>
  <si>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</si>
  <si>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</si>
  <si>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</si>
  <si>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</si>
  <si>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</si>
  <si>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</si>
  <si>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</si>
  <si>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</si>
  <si>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</si>
  <si>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</si>
  <si>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</si>
  <si>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</si>
  <si>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</si>
  <si>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</si>
  <si>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</si>
  <si>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</si>
  <si>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</si>
  <si>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</si>
  <si>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</si>
  <si>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</si>
  <si>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</si>
  <si>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</si>
  <si>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</si>
  <si>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</si>
  <si>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</si>
  <si>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</si>
  <si>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</si>
  <si>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</si>
  <si>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</si>
  <si>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</si>
  <si>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</si>
  <si>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</si>
  <si>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</si>
  <si>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</si>
  <si>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</si>
  <si>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</si>
  <si>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</si>
  <si>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</si>
  <si>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</si>
  <si>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</si>
  <si>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</si>
  <si>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</si>
  <si>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</si>
  <si>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</si>
  <si>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</si>
  <si>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</si>
  <si>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</si>
  <si>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</si>
  <si>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</si>
  <si>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</si>
  <si>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</si>
  <si>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</si>
  <si>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</si>
  <si>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</si>
  <si>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</si>
  <si>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</si>
  <si>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</si>
  <si>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</si>
  <si>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</si>
  <si>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</si>
  <si>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</si>
  <si>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</si>
  <si>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</si>
  <si>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</si>
  <si>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</si>
  <si>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</si>
  <si>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</si>
  <si>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</si>
  <si>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</si>
  <si>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</si>
  <si>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</si>
  <si>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</si>
  <si>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</si>
  <si>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</si>
  <si>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</si>
  <si>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</si>
  <si>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</si>
  <si>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</si>
  <si>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</si>
  <si>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</si>
  <si>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</si>
  <si>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</si>
  <si>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</si>
  <si>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</si>
  <si>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</si>
  <si>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</si>
  <si>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</si>
  <si>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</si>
  <si>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</si>
  <si>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</si>
  <si>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</si>
  <si>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</si>
  <si>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</si>
  <si>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</si>
  <si>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</si>
  <si>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</si>
  <si>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</si>
  <si>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</si>
  <si>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</si>
  <si>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</si>
  <si>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</si>
  <si>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</si>
  <si>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</si>
  <si>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</si>
  <si>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</si>
  <si>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</si>
  <si>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</si>
  <si>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</si>
  <si>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</si>
  <si>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</si>
  <si>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</si>
  <si>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</si>
  <si>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</si>
  <si>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</si>
  <si>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</si>
  <si>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</si>
  <si>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</si>
  <si>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</si>
  <si>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</si>
  <si>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</si>
  <si>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</si>
  <si>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</si>
  <si>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</si>
  <si>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</si>
  <si>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</si>
  <si>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</si>
  <si>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</si>
  <si>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</si>
  <si>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</si>
  <si>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</si>
  <si>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</si>
  <si>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</si>
  <si>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</si>
  <si>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</si>
  <si>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</si>
  <si>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</si>
  <si>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</si>
  <si>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</si>
  <si>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</si>
  <si>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</si>
  <si>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</si>
  <si>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</si>
  <si>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</si>
  <si>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</si>
  <si>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</si>
  <si>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</si>
  <si>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</si>
  <si>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</si>
  <si>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</si>
  <si>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</si>
  <si>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</si>
  <si>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</si>
  <si>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</si>
  <si>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</si>
  <si>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</si>
  <si>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</si>
  <si>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</si>
  <si>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</si>
  <si>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</si>
  <si>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</si>
  <si>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</si>
  <si>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</si>
  <si>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</si>
  <si>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</si>
  <si>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</si>
  <si>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</si>
  <si>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</si>
  <si>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</si>
  <si>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</si>
  <si>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</si>
  <si>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</si>
  <si>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</si>
  <si>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</si>
  <si>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</si>
  <si>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</si>
  <si>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</si>
  <si>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</si>
  <si>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</si>
  <si>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</si>
  <si>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</si>
  <si>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</si>
  <si>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</si>
  <si>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</si>
  <si>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</si>
  <si>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</si>
  <si>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</si>
  <si>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</si>
  <si>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</si>
  <si>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</si>
  <si>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</si>
  <si>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</si>
  <si>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</si>
  <si>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</si>
  <si>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</si>
  <si>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</si>
  <si>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</si>
  <si>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</si>
  <si>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</si>
  <si>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</si>
  <si>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</si>
  <si>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</si>
  <si>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</si>
  <si>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</si>
  <si>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</si>
  <si>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</si>
  <si>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</si>
  <si>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</si>
  <si>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</si>
  <si>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</si>
  <si>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</si>
  <si>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</si>
  <si>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</si>
  <si>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</si>
  <si>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</si>
  <si>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</si>
  <si>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</si>
  <si>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</si>
  <si>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</si>
  <si>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</si>
  <si>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</si>
  <si>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</si>
  <si>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</si>
  <si>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</si>
  <si>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</si>
  <si>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</si>
  <si>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</si>
  <si>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</si>
  <si>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</si>
  <si>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</si>
  <si>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</si>
  <si>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</si>
  <si>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</si>
  <si>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</si>
  <si>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</si>
  <si>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</si>
  <si>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</si>
  <si>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</si>
  <si>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</si>
  <si>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</si>
  <si>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</si>
  <si>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</si>
  <si>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</si>
  <si>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</si>
  <si>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</si>
  <si>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</si>
  <si>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</si>
  <si>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</si>
  <si>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</si>
  <si>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</si>
  <si>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</si>
  <si>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</si>
  <si>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</si>
  <si>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</si>
  <si>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</si>
  <si>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</si>
  <si>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</si>
  <si>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</si>
  <si>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</si>
  <si>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</si>
  <si>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</si>
  <si>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</si>
  <si>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</si>
  <si>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</si>
  <si>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</si>
  <si>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</si>
  <si>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</si>
  <si>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</si>
  <si>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</si>
  <si>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</si>
  <si>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</si>
  <si>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</si>
  <si>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</si>
  <si>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</si>
  <si>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</si>
  <si>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</si>
  <si>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</si>
  <si>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</si>
  <si>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</si>
  <si>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</si>
  <si>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</si>
  <si>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</si>
  <si>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</si>
  <si>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</si>
  <si>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</si>
  <si>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</si>
  <si>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</si>
  <si>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</si>
  <si>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</si>
  <si>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</si>
  <si>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</si>
  <si>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</si>
  <si>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</si>
  <si>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</si>
  <si>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</si>
  <si>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</si>
  <si>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</si>
  <si>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</si>
  <si>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</si>
  <si>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</si>
  <si>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</si>
  <si>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</si>
  <si>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</si>
  <si>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</si>
  <si>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</si>
  <si>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</si>
  <si>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</si>
  <si>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</si>
  <si>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</si>
  <si>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</si>
  <si>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</si>
  <si>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</si>
  <si>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</si>
  <si>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</si>
  <si>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</si>
  <si>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</si>
  <si>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</si>
  <si>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</si>
  <si>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</si>
  <si>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</si>
  <si>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</si>
  <si>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</si>
  <si>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</si>
  <si>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</si>
  <si>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</si>
  <si>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</si>
  <si>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</si>
  <si>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</si>
  <si>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</si>
  <si>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</si>
  <si>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</si>
  <si>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</si>
  <si>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</si>
  <si>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</si>
  <si>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</si>
  <si>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</si>
  <si>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</si>
  <si>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</si>
  <si>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</si>
  <si>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</si>
  <si>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</si>
  <si>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</si>
  <si>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</si>
  <si>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</si>
  <si>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</si>
  <si>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</si>
  <si>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</si>
  <si>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</si>
  <si>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</si>
  <si>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</si>
  <si>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</si>
  <si>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</si>
  <si>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</si>
  <si>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</si>
  <si>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</si>
  <si>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</si>
  <si>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</si>
  <si>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</si>
  <si>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</si>
  <si>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</si>
  <si>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</si>
  <si>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</si>
  <si>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</si>
  <si>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</si>
  <si>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</si>
  <si>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</si>
  <si>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</si>
  <si>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</si>
  <si>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</si>
  <si>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</si>
  <si>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</si>
  <si>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</si>
  <si>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</si>
  <si>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</si>
  <si>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</si>
  <si>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</si>
  <si>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</si>
  <si>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</si>
  <si>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</si>
  <si>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</si>
  <si>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</si>
  <si>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</si>
  <si>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</si>
  <si>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</si>
  <si>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</si>
  <si>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</si>
  <si>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</si>
  <si>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</si>
  <si>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</si>
  <si>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</si>
  <si>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</si>
  <si>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</si>
  <si>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</si>
  <si>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</si>
  <si>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</si>
  <si>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</si>
  <si>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</si>
  <si>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</si>
  <si>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</si>
  <si>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</si>
  <si>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</si>
  <si>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</si>
  <si>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</si>
  <si>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</si>
  <si>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</si>
  <si>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</si>
  <si>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</si>
  <si>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</si>
  <si>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</si>
  <si>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</si>
  <si>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</si>
  <si>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</si>
  <si>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</si>
  <si>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</si>
  <si>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</si>
  <si>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</si>
  <si>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</si>
  <si>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</si>
  <si>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</si>
  <si>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</si>
  <si>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</si>
  <si>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</si>
  <si>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</si>
  <si>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</si>
  <si>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</si>
  <si>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</si>
  <si>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</si>
  <si>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</si>
  <si>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</si>
  <si>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</si>
  <si>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</si>
  <si>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</si>
  <si>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</si>
  <si>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</si>
  <si>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</si>
  <si>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</si>
  <si>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</si>
  <si>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</si>
  <si>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</si>
  <si>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</si>
  <si>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</si>
  <si>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</si>
  <si>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</si>
  <si>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</si>
  <si>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</si>
  <si>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</si>
  <si>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</si>
  <si>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</si>
  <si>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</si>
  <si>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</si>
  <si>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</si>
  <si>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</si>
  <si>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</si>
  <si>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</si>
  <si>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</si>
  <si>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</si>
  <si>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</si>
  <si>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</si>
  <si>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</si>
  <si>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</si>
  <si>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</si>
  <si>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</si>
  <si>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</si>
  <si>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</si>
  <si>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</si>
  <si>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</si>
  <si>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</si>
  <si>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</si>
  <si>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</si>
  <si>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</si>
  <si>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</si>
  <si>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</si>
  <si>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</si>
  <si>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</si>
  <si>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</si>
  <si>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</si>
  <si>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</si>
  <si>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</si>
  <si>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</si>
  <si>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</si>
  <si>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</si>
  <si>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</si>
  <si>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</si>
  <si>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</si>
  <si>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</si>
  <si>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</si>
  <si>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</si>
  <si>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</si>
  <si>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</si>
  <si>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</si>
  <si>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</si>
  <si>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</si>
  <si>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</si>
  <si>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</si>
  <si>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</si>
  <si>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</si>
  <si>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</si>
  <si>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</si>
  <si>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</si>
  <si>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</si>
  <si>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</si>
  <si>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</si>
  <si>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</si>
  <si>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</si>
  <si>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</si>
  <si>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</si>
  <si>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</si>
  <si>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</si>
  <si>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</si>
  <si>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</si>
  <si>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</si>
  <si>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</si>
  <si>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</si>
  <si>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</si>
  <si>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</si>
  <si>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</si>
  <si>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</si>
  <si>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</si>
  <si>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</si>
  <si>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</si>
  <si>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</si>
  <si>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</si>
  <si>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</si>
  <si>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</si>
  <si>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</si>
  <si>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</si>
  <si>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</si>
  <si>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</si>
  <si>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</si>
  <si>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</si>
  <si>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</si>
  <si>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</si>
  <si>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</si>
  <si>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</si>
  <si>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</si>
  <si>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</si>
  <si>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</si>
  <si>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</si>
  <si>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</si>
  <si>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</si>
  <si>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</si>
  <si>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</si>
  <si>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</si>
  <si>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</si>
  <si>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</si>
  <si>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</si>
  <si>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</si>
  <si>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</si>
  <si>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</si>
  <si>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</si>
  <si>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</si>
  <si>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</si>
  <si>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</si>
  <si>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</si>
  <si>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</si>
  <si>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</si>
  <si>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</si>
  <si>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</si>
  <si>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</si>
  <si>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</si>
  <si>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</si>
  <si>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</si>
  <si>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</si>
  <si>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</si>
  <si>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</si>
  <si>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</si>
  <si>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</si>
  <si>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</si>
  <si>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</si>
  <si>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</si>
  <si>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</si>
  <si>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</si>
  <si>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</si>
  <si>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</si>
  <si>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</si>
  <si>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</si>
  <si>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</si>
  <si>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</si>
  <si>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</si>
  <si>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</si>
  <si>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</si>
  <si>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</si>
  <si>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</si>
  <si>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</si>
  <si>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</si>
  <si>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</si>
  <si>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</si>
  <si>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</si>
  <si>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</si>
  <si>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</si>
  <si>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</si>
  <si>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</si>
  <si>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</si>
  <si>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</si>
  <si>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</si>
  <si>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</si>
  <si>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</si>
  <si>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</si>
  <si>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</si>
  <si>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</si>
  <si>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</si>
  <si>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</si>
  <si>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</si>
  <si>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</si>
  <si>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</si>
  <si>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</si>
  <si>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</si>
  <si>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</si>
  <si>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</si>
  <si>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</si>
  <si>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</si>
  <si>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</si>
  <si>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</si>
  <si>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</si>
  <si>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</si>
  <si>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</si>
  <si>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</si>
  <si>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</si>
  <si>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</si>
  <si>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</si>
  <si>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</si>
  <si>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</si>
  <si>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</si>
  <si>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</si>
  <si>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</si>
  <si>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</si>
  <si>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</si>
  <si>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</si>
  <si>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</si>
  <si>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</si>
  <si>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</si>
  <si>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</si>
  <si>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</si>
  <si>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</si>
  <si>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</si>
  <si>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</si>
  <si>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</si>
  <si>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</si>
  <si>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</si>
  <si>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</si>
  <si>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</si>
  <si>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</si>
  <si>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</si>
  <si>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</si>
  <si>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</si>
  <si>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</si>
  <si>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</si>
  <si>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</si>
  <si>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</si>
  <si>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</si>
  <si>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</si>
  <si>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</si>
  <si>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</si>
  <si>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</si>
  <si>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</si>
  <si>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</si>
  <si>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</si>
  <si>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</si>
  <si>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</si>
  <si>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</si>
  <si>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</si>
  <si>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</si>
  <si>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</si>
  <si>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</si>
  <si>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</si>
  <si>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</si>
  <si>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</si>
  <si>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</si>
  <si>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</si>
  <si>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</si>
  <si>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</si>
  <si>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</si>
  <si>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</si>
  <si>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</si>
  <si>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</si>
  <si>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</si>
  <si>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</si>
  <si>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</si>
  <si>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</si>
  <si>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</si>
  <si>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</si>
  <si>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</si>
  <si>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</si>
  <si>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</si>
  <si>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</si>
  <si>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</si>
  <si>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</si>
  <si>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</si>
  <si>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</si>
  <si>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</si>
  <si>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</si>
  <si>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</si>
  <si>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</si>
  <si>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</si>
  <si>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</si>
  <si>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</si>
  <si>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</si>
  <si>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</si>
  <si>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</si>
  <si>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</si>
  <si>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</si>
  <si>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</si>
  <si>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</si>
  <si>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</si>
  <si>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</si>
  <si>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</si>
  <si>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</si>
  <si>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</si>
  <si>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</si>
  <si>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</si>
  <si>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</si>
  <si>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</si>
  <si>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</si>
  <si>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</si>
  <si>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</si>
  <si>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</si>
  <si>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</si>
  <si>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</si>
  <si>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</si>
  <si>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</si>
  <si>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</si>
  <si>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</si>
  <si>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</si>
  <si>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</si>
  <si>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</si>
  <si>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</si>
  <si>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</si>
  <si>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</si>
  <si>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</si>
  <si>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</si>
  <si>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</si>
  <si>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</si>
  <si>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</si>
  <si>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</si>
  <si>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</si>
  <si>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</si>
  <si>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</si>
  <si>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</si>
  <si>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</si>
  <si>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</si>
  <si>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</si>
  <si>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</si>
  <si>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</si>
  <si>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</si>
  <si>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</si>
  <si>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</si>
  <si>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</si>
  <si>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</si>
  <si>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</si>
  <si>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</si>
  <si>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</si>
  <si>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</si>
  <si>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</si>
  <si>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</si>
  <si>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</si>
  <si>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</si>
  <si>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</si>
  <si>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</si>
  <si>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</si>
  <si>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</si>
  <si>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</si>
  <si>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</si>
  <si>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</si>
  <si>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</si>
  <si>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</si>
  <si>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</si>
  <si>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</si>
  <si>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</si>
  <si>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</si>
  <si>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</si>
  <si>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</si>
  <si>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</si>
  <si>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</si>
  <si>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</si>
  <si>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</si>
  <si>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</si>
  <si>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</si>
  <si>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</si>
  <si>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</si>
  <si>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</si>
  <si>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</si>
  <si>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</si>
  <si>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</si>
  <si>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</si>
  <si>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</si>
  <si>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</si>
  <si>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</si>
  <si>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</si>
  <si>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</si>
  <si>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</si>
  <si>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</si>
  <si>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</si>
  <si>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</si>
  <si>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</si>
  <si>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</si>
  <si>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</si>
  <si>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</si>
  <si>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</si>
  <si>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</si>
  <si>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</si>
  <si>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</si>
  <si>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</si>
  <si>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</si>
  <si>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</si>
  <si>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</si>
  <si>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</si>
  <si>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</si>
  <si>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</si>
  <si>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</si>
  <si>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</si>
  <si>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</si>
  <si>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</si>
  <si>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</si>
  <si>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</si>
  <si>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</si>
  <si>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</si>
  <si>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</si>
  <si>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</si>
  <si>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</si>
  <si>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</si>
  <si>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</si>
  <si>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</si>
  <si>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</si>
  <si>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</si>
  <si>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</si>
  <si>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</si>
  <si>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</si>
  <si>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</si>
  <si>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</si>
  <si>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</si>
  <si>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</si>
  <si>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</si>
  <si>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</si>
  <si>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</si>
  <si>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</si>
  <si>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</si>
  <si>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</si>
  <si>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</si>
  <si>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</si>
  <si>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</si>
  <si>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</si>
  <si>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</si>
  <si>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</si>
  <si>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</si>
  <si>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</si>
  <si>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</si>
  <si>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</si>
  <si>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</si>
  <si>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</si>
  <si>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</si>
  <si>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</si>
  <si>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</si>
  <si>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</si>
  <si>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</si>
  <si>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</si>
  <si>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</si>
  <si>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</si>
  <si>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</si>
  <si>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</si>
  <si>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</si>
  <si>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</si>
  <si>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</si>
  <si>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</si>
  <si>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</si>
  <si>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</si>
  <si>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</si>
  <si>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</si>
  <si>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</si>
  <si>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</si>
  <si>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</si>
  <si>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</si>
  <si>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</si>
  <si>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</si>
  <si>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</si>
  <si>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</si>
  <si>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</si>
  <si>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</si>
  <si>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</si>
  <si>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</si>
  <si>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</si>
  <si>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</si>
  <si>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</si>
  <si>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</si>
  <si>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</si>
  <si>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</si>
  <si>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</si>
  <si>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</si>
  <si>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</si>
  <si>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</si>
  <si>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</si>
  <si>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</si>
  <si>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</si>
  <si>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</si>
  <si>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</si>
  <si>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</si>
  <si>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</si>
  <si>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</si>
  <si>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</si>
  <si>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</si>
  <si>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</si>
  <si>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</si>
  <si>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</si>
  <si>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</si>
  <si>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</si>
  <si>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</si>
  <si>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</si>
  <si>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</si>
  <si>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</si>
  <si>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</si>
  <si>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</si>
  <si>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</si>
  <si>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</si>
  <si>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</si>
  <si>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</si>
  <si>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</si>
  <si>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</si>
  <si>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</si>
  <si>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</si>
  <si>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</si>
  <si>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</si>
  <si>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</si>
  <si>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</si>
  <si>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</si>
  <si>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</si>
  <si>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</si>
  <si>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</si>
  <si>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</si>
  <si>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</si>
  <si>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</si>
  <si>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</si>
  <si>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</si>
  <si>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</si>
  <si>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</si>
  <si>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</si>
  <si>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</si>
  <si>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</si>
  <si>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</si>
  <si>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</si>
  <si>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</si>
  <si>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</si>
  <si>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</si>
  <si>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</si>
  <si>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</si>
  <si>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</si>
  <si>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</si>
  <si>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</si>
  <si>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</si>
  <si>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</si>
  <si>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</si>
  <si>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</si>
  <si>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</si>
  <si>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</si>
  <si>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</si>
  <si>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</si>
  <si>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</si>
  <si>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</si>
  <si>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</si>
  <si>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</si>
  <si>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</si>
  <si>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</si>
  <si>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</si>
  <si>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</si>
  <si>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</si>
  <si>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</si>
  <si>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</si>
  <si>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</si>
  <si>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</si>
  <si>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</si>
  <si>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</si>
  <si>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</si>
  <si>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</si>
  <si>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</si>
  <si>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</si>
  <si>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</si>
  <si>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</si>
  <si>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</si>
  <si>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</si>
  <si>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</si>
  <si>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</si>
  <si>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</si>
  <si>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</si>
  <si>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</si>
  <si>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</si>
  <si>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</si>
  <si>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</si>
  <si>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</si>
  <si>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</si>
  <si>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</si>
  <si>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</si>
  <si>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</si>
  <si>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</si>
  <si>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</si>
  <si>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</si>
  <si>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</si>
  <si>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</si>
  <si>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</si>
  <si>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</si>
  <si>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</si>
  <si>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</si>
  <si>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</si>
  <si>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</si>
  <si>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</si>
  <si>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</si>
  <si>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</si>
  <si>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</si>
  <si>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</si>
  <si>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</si>
  <si>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</si>
  <si>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</si>
  <si>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</si>
  <si>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</si>
  <si>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</si>
  <si>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</si>
  <si>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</si>
  <si>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</si>
  <si>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</si>
  <si>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</si>
  <si>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</si>
  <si>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</si>
  <si>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</si>
  <si>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</si>
  <si>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</si>
  <si>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</si>
  <si>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</si>
  <si>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</si>
  <si>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</si>
  <si>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</si>
  <si>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</si>
  <si>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</si>
  <si>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</si>
  <si>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</si>
  <si>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</si>
  <si>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</si>
  <si>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</si>
  <si>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</si>
  <si>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</si>
  <si>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</si>
  <si>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</si>
  <si>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</si>
  <si>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</si>
  <si>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</si>
  <si>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</si>
  <si>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</si>
  <si>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</si>
  <si>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</si>
  <si>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</si>
  <si>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</si>
  <si>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</si>
  <si>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</si>
  <si>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</si>
  <si>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</si>
  <si>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</si>
  <si>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</si>
  <si>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</si>
  <si>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</si>
  <si>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</si>
  <si>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</si>
  <si>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</si>
  <si>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</si>
  <si>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</si>
  <si>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</si>
  <si>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</si>
  <si>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</si>
  <si>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</si>
  <si>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</si>
  <si>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</si>
  <si>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</si>
  <si>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</si>
  <si>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</si>
  <si>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</si>
  <si>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</si>
  <si>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</si>
  <si>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</si>
  <si>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</si>
  <si>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</si>
  <si>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</si>
  <si>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</si>
  <si>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</si>
  <si>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</si>
  <si>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</si>
  <si>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</si>
  <si>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</si>
  <si>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</si>
  <si>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</si>
  <si>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</si>
  <si>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</si>
  <si>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</si>
  <si>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</si>
  <si>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</si>
  <si>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</si>
  <si>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</si>
  <si>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</si>
  <si>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</si>
  <si>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</si>
  <si>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</si>
  <si>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</si>
  <si>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</si>
  <si>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</si>
  <si>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</si>
  <si>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</si>
  <si>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</si>
  <si>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</si>
  <si>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</si>
  <si>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</si>
  <si>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</si>
  <si>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</si>
  <si>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</si>
  <si>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</si>
  <si>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</si>
  <si>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</si>
  <si>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</si>
  <si>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</si>
  <si>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</si>
  <si>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</si>
  <si>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</si>
  <si>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</si>
  <si>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</si>
  <si>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</si>
  <si>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</si>
  <si>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</si>
  <si>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</si>
  <si>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</si>
  <si>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</si>
  <si>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</si>
  <si>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</si>
  <si>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</si>
  <si>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</si>
  <si>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</si>
  <si>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</si>
  <si>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</si>
  <si>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</si>
  <si>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</si>
  <si>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</si>
  <si>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</si>
  <si>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</si>
  <si>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</si>
  <si>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</si>
  <si>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</si>
  <si>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</si>
  <si>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</si>
  <si>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</si>
  <si>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</si>
  <si>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</si>
  <si>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</si>
  <si>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</si>
  <si>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</si>
  <si>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</si>
  <si>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</si>
  <si>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</si>
  <si>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</si>
  <si>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</si>
  <si>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</si>
  <si>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</si>
  <si>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</si>
  <si>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</si>
  <si>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</si>
  <si>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</si>
  <si>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</si>
  <si>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</si>
  <si>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</si>
  <si>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</si>
  <si>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</si>
  <si>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</si>
  <si>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</si>
  <si>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</si>
  <si>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</si>
  <si>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</si>
  <si>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</si>
  <si>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</si>
  <si>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</si>
  <si>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</si>
  <si>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</si>
  <si>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</si>
  <si>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</si>
  <si>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</si>
  <si>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</si>
  <si>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</si>
  <si>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</si>
  <si>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</si>
  <si>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</si>
  <si>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</si>
  <si>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</si>
  <si>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</si>
  <si>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</si>
  <si>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</si>
  <si>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</si>
  <si>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</si>
  <si>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</si>
  <si>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</si>
  <si>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</si>
  <si>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</si>
  <si>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</si>
  <si>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</si>
  <si>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</si>
  <si>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</si>
  <si>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</si>
  <si>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</si>
  <si>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</si>
  <si>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</si>
  <si>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</si>
  <si>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</si>
  <si>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</si>
  <si>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</si>
  <si>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</si>
  <si>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</si>
  <si>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</si>
  <si>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</si>
  <si>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</si>
  <si>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</si>
  <si>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</si>
  <si>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</si>
  <si>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</si>
  <si>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</si>
  <si>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</si>
  <si>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</si>
  <si>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</si>
  <si>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</si>
  <si>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</si>
  <si>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</si>
  <si>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</si>
  <si>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</si>
  <si>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</si>
  <si>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</si>
  <si>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</si>
  <si>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</si>
  <si>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</si>
  <si>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</si>
  <si>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</si>
  <si>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</si>
  <si>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</si>
  <si>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</si>
  <si>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</si>
  <si>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</si>
  <si>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</si>
  <si>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</si>
  <si>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</si>
  <si>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</si>
  <si>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</si>
  <si>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</si>
  <si>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</si>
  <si>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</si>
  <si>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</si>
  <si>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</si>
  <si>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</si>
  <si>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</si>
  <si>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</si>
  <si>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</si>
  <si>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</si>
  <si>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</si>
  <si>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</si>
  <si>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</si>
  <si>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</si>
  <si>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</si>
  <si>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</si>
  <si>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</si>
  <si>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</si>
  <si>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</si>
  <si>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</si>
  <si>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</si>
  <si>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</si>
  <si>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</si>
  <si>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</si>
  <si>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</si>
  <si>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</si>
  <si>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</si>
  <si>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</si>
  <si>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</si>
  <si>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</si>
  <si>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</si>
  <si>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</si>
  <si>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</si>
  <si>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</si>
  <si>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</si>
  <si>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</si>
  <si>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</si>
  <si>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</si>
  <si>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</si>
  <si>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</si>
  <si>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</si>
  <si>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</si>
  <si>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</si>
  <si>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</si>
  <si>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</si>
  <si>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</si>
  <si>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</si>
  <si>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</si>
  <si>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</si>
  <si>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</si>
  <si>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</si>
  <si>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</si>
  <si>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</si>
  <si>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</si>
  <si>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</si>
  <si>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</si>
  <si>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</si>
  <si>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</si>
  <si>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</si>
  <si>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</si>
  <si>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</si>
  <si>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</si>
  <si>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</si>
  <si>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</si>
  <si>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</si>
  <si>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</si>
  <si>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</si>
  <si>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</si>
  <si>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</si>
  <si>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</si>
  <si>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</si>
  <si>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</si>
  <si>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</si>
  <si>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</si>
  <si>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</si>
  <si>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</si>
  <si>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</si>
  <si>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</si>
  <si>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</si>
  <si>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</si>
  <si>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</si>
  <si>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</si>
  <si>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</si>
  <si>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</si>
  <si>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</si>
  <si>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</si>
  <si>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</si>
  <si>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</si>
  <si>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</si>
  <si>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</si>
  <si>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</si>
  <si>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</si>
  <si>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</si>
  <si>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</si>
  <si>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</si>
  <si>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</si>
  <si>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</si>
  <si>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</si>
  <si>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</si>
  <si>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</si>
  <si>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</si>
  <si>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</si>
  <si>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</si>
  <si>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</si>
  <si>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</si>
  <si>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</si>
  <si>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</si>
  <si>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</si>
  <si>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</si>
  <si>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</si>
  <si>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</si>
  <si>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</si>
  <si>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</si>
  <si>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</si>
  <si>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</si>
  <si>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</si>
  <si>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</si>
  <si>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</si>
  <si>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</si>
  <si>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</si>
  <si>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</si>
  <si>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</si>
  <si>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</si>
  <si>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</si>
  <si>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</si>
  <si>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</si>
  <si>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</si>
  <si>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</si>
  <si>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</si>
  <si>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</si>
  <si>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</si>
  <si>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</si>
  <si>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</si>
  <si>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</si>
  <si>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</si>
  <si>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</si>
  <si>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</si>
  <si>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</si>
  <si>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</si>
  <si>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</si>
  <si>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</si>
  <si>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</si>
  <si>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</si>
  <si>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</si>
  <si>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</si>
  <si>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</si>
  <si>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</si>
  <si>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</si>
  <si>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</si>
  <si>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</si>
  <si>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</si>
  <si>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</si>
  <si>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</si>
  <si>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</si>
  <si>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</si>
  <si>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</si>
  <si>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</si>
  <si>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</si>
  <si>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</si>
  <si>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</si>
  <si>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</si>
  <si>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</si>
  <si>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</si>
  <si>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</si>
  <si>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</si>
  <si>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</si>
  <si>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</si>
  <si>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</si>
  <si>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</si>
  <si>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</si>
  <si>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</si>
  <si>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</si>
  <si>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</si>
  <si>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</si>
  <si>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</si>
  <si>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</si>
  <si>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</si>
  <si>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</si>
  <si>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</si>
  <si>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</si>
  <si>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</si>
  <si>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</si>
  <si>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</si>
  <si>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</si>
  <si>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</si>
  <si>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</si>
  <si>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</si>
  <si>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</si>
  <si>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</si>
  <si>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</si>
  <si>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</si>
  <si>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</si>
  <si>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</si>
  <si>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</si>
  <si>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</si>
  <si>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</si>
  <si>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</si>
  <si>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</si>
  <si>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</si>
  <si>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</si>
  <si>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</si>
  <si>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</si>
  <si>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</si>
  <si>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</si>
  <si>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</si>
  <si>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</si>
  <si>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</si>
  <si>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</si>
  <si>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</si>
  <si>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</si>
  <si>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</si>
  <si>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</si>
  <si>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</si>
  <si>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</si>
  <si>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</si>
  <si>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</si>
  <si>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</si>
  <si>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</si>
  <si>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</si>
  <si>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</si>
  <si>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</si>
  <si>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</si>
  <si>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</si>
  <si>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</si>
  <si>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</si>
  <si>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</si>
  <si>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</si>
  <si>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</si>
  <si>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</si>
  <si>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</si>
  <si>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</si>
  <si>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</si>
  <si>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</si>
  <si>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</si>
  <si>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</si>
  <si>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</si>
  <si>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</si>
  <si>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</si>
  <si>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</si>
  <si>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</si>
  <si>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</si>
  <si>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</si>
  <si>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</si>
  <si>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</si>
  <si>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</si>
  <si>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</si>
  <si>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</si>
  <si>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</si>
  <si>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</si>
  <si>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</si>
  <si>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</si>
  <si>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</si>
  <si>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</si>
  <si>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</si>
  <si>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</si>
  <si>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</si>
  <si>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</si>
  <si>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</si>
  <si>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</si>
  <si>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</si>
  <si>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</si>
  <si>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</si>
  <si>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</si>
  <si>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</si>
  <si>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</si>
  <si>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</si>
  <si>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</si>
  <si>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</si>
  <si>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</si>
  <si>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</si>
  <si>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</si>
  <si>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</si>
  <si>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</si>
  <si>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</si>
  <si>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</si>
  <si>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</si>
  <si>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</si>
  <si>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</si>
  <si>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</si>
  <si>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</si>
  <si>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</si>
  <si>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</si>
  <si>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</si>
  <si>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</si>
  <si>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</si>
  <si>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</si>
  <si>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</si>
  <si>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</si>
  <si>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</si>
  <si>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</si>
  <si>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</si>
  <si>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</si>
  <si>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</si>
  <si>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</si>
  <si>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</si>
  <si>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</si>
  <si>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</si>
  <si>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</si>
  <si>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</si>
  <si>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</si>
  <si>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</si>
  <si>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</si>
  <si>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</si>
  <si>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</si>
  <si>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</si>
  <si>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</si>
  <si>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</si>
  <si>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</si>
  <si>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</si>
  <si>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</si>
  <si>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</si>
  <si>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</si>
  <si>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</si>
  <si>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</si>
  <si>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</si>
  <si>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</si>
  <si>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</si>
  <si>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</si>
  <si>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</si>
  <si>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</si>
  <si>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</si>
  <si>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</si>
  <si>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</si>
  <si>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</si>
  <si>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</si>
  <si>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</si>
  <si>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</si>
  <si>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</si>
  <si>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</si>
  <si>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</si>
  <si>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</si>
  <si>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</si>
  <si>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</si>
  <si>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</si>
  <si>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</si>
  <si>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</si>
  <si>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</si>
  <si>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</si>
  <si>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</si>
  <si>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</si>
  <si>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</si>
  <si>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</si>
  <si>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</si>
  <si>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</si>
  <si>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</si>
  <si>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</si>
  <si>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</si>
  <si>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</si>
  <si>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</si>
  <si>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</si>
  <si>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</si>
  <si>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</si>
  <si>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</si>
  <si>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</si>
  <si>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</si>
  <si>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</si>
  <si>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</si>
  <si>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</si>
  <si>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</si>
  <si>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</si>
  <si>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</si>
  <si>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</si>
  <si>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</si>
  <si>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</si>
  <si>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</si>
  <si>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</si>
  <si>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</si>
  <si>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</si>
  <si>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</si>
  <si>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</si>
  <si>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</si>
  <si>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</si>
  <si>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</si>
  <si>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</si>
  <si>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</si>
  <si>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</si>
  <si>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</si>
  <si>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</si>
  <si>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</si>
  <si>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</si>
  <si>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</si>
  <si>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</si>
  <si>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</si>
  <si>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</si>
  <si>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</si>
  <si>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</si>
  <si>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</si>
  <si>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</si>
  <si>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</si>
  <si>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</si>
  <si>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</si>
  <si>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</si>
  <si>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</si>
  <si>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</si>
  <si>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</si>
  <si>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</si>
  <si>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</si>
  <si>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</si>
  <si>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</si>
  <si>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</si>
  <si>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</si>
  <si>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</si>
  <si>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</si>
  <si>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</si>
  <si>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</si>
  <si>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</si>
  <si>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</si>
  <si>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</si>
  <si>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</si>
  <si>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</si>
  <si>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</si>
  <si>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</si>
  <si>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</si>
  <si>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</si>
  <si>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</si>
  <si>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</si>
  <si>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</si>
  <si>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</si>
  <si>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</si>
  <si>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</si>
  <si>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</si>
  <si>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</si>
  <si>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</si>
  <si>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</si>
  <si>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</si>
  <si>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</si>
  <si>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</si>
  <si>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</si>
  <si>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</si>
  <si>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</si>
  <si>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</si>
  <si>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</si>
  <si>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</si>
  <si>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</si>
  <si>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</si>
  <si>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</si>
  <si>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</si>
  <si>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</si>
  <si>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</si>
  <si>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</si>
  <si>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</si>
  <si>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</si>
  <si>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</si>
  <si>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</si>
  <si>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</si>
  <si>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</si>
  <si>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</si>
  <si>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</si>
  <si>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</si>
  <si>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</si>
  <si>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</si>
  <si>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</si>
  <si>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</si>
  <si>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</si>
  <si>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</si>
  <si>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</si>
  <si>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</si>
  <si>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</si>
  <si>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</si>
  <si>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</si>
  <si>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</si>
  <si>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</si>
  <si>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</si>
  <si>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</si>
  <si>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</si>
  <si>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</si>
  <si>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</si>
  <si>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</si>
  <si>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</si>
  <si>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</si>
  <si>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</si>
  <si>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</si>
  <si>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</si>
  <si>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</si>
  <si>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</si>
  <si>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</si>
  <si>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</si>
  <si>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</si>
  <si>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</si>
  <si>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</si>
  <si>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</si>
  <si>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</si>
  <si>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</si>
  <si>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</si>
  <si>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</si>
  <si>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</si>
  <si>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</si>
  <si>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</si>
  <si>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</si>
  <si>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</si>
  <si>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</si>
  <si>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</si>
  <si>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</si>
  <si>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</si>
  <si>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</si>
  <si>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</si>
  <si>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</si>
  <si>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</si>
  <si>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</si>
  <si>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</si>
  <si>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</si>
  <si>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</si>
  <si>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</si>
  <si>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</si>
  <si>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</si>
  <si>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</si>
  <si>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</si>
  <si>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</si>
  <si>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</si>
  <si>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</si>
  <si>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</si>
  <si>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</si>
  <si>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</si>
  <si>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</si>
  <si>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</si>
  <si>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</si>
  <si>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</si>
  <si>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</si>
  <si>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</si>
  <si>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</si>
  <si>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</si>
  <si>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</si>
  <si>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</si>
  <si>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</si>
  <si>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</si>
  <si>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</si>
  <si>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</si>
  <si>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</si>
  <si>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</si>
  <si>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</si>
  <si>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</si>
  <si>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</si>
  <si>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</si>
  <si>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</si>
  <si>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</si>
  <si>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</si>
  <si>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</si>
  <si>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</si>
  <si>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</si>
  <si>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</si>
  <si>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</si>
  <si>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</si>
  <si>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</si>
  <si>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</si>
  <si>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</si>
  <si>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</si>
  <si>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</si>
  <si>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</si>
  <si>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</si>
  <si>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</si>
  <si>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</si>
  <si>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</si>
  <si>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</si>
  <si>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</si>
  <si>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</si>
  <si>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</si>
  <si>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</si>
  <si>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</si>
  <si>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</si>
  <si>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</si>
  <si>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</si>
  <si>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</si>
  <si>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</si>
  <si>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</si>
  <si>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</si>
  <si>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</si>
  <si>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</si>
  <si>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</si>
  <si>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</si>
  <si>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</si>
  <si>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</si>
  <si>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</si>
  <si>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</si>
  <si>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</si>
  <si>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</si>
  <si>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</si>
  <si>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</si>
  <si>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</si>
  <si>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</si>
  <si>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</si>
  <si>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</si>
  <si>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</si>
  <si>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</si>
  <si>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</si>
  <si>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</si>
  <si>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</si>
  <si>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</si>
  <si>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</si>
  <si>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</si>
  <si>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</si>
  <si>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</si>
  <si>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</si>
  <si>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</si>
  <si>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</si>
  <si>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</si>
  <si>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</si>
  <si>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</si>
  <si>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</si>
  <si>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</si>
  <si>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</si>
  <si>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</si>
  <si>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</si>
  <si>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</si>
  <si>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</si>
  <si>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</si>
  <si>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</si>
  <si>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</si>
  <si>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</si>
  <si>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</si>
  <si>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</si>
  <si>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</si>
  <si>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</si>
  <si>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</si>
  <si>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</si>
  <si>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</si>
  <si>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</si>
  <si>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</si>
  <si>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</si>
  <si>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</si>
  <si>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</si>
  <si>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</si>
  <si>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</si>
  <si>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</si>
  <si>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</si>
  <si>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</si>
  <si>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</si>
  <si>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</si>
  <si>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</si>
  <si>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</si>
  <si>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</si>
  <si>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</si>
  <si>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</si>
  <si>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</si>
  <si>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</si>
  <si>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</si>
  <si>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</si>
  <si>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</si>
  <si>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</si>
  <si>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</si>
  <si>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</si>
  <si>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</si>
  <si>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</si>
  <si>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</si>
  <si>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</si>
  <si>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</si>
  <si>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</si>
  <si>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</si>
  <si>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</si>
  <si>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</si>
  <si>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</si>
  <si>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</si>
  <si>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</si>
  <si>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</si>
  <si>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</si>
  <si>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</si>
  <si>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</si>
  <si>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</si>
  <si>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</si>
  <si>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</si>
  <si>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</si>
  <si>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</si>
  <si>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</si>
  <si>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</si>
  <si>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</si>
  <si>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</si>
  <si>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</si>
  <si>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</si>
  <si>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</si>
  <si>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</si>
  <si>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</si>
  <si>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</si>
  <si>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</si>
  <si>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</si>
  <si>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</si>
  <si>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</si>
  <si>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</si>
  <si>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</si>
  <si>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</si>
  <si>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</si>
  <si>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</si>
  <si>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</si>
  <si>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</si>
  <si>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</si>
  <si>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</si>
  <si>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</si>
  <si>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</si>
  <si>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</si>
  <si>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</si>
  <si>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</si>
  <si>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</si>
  <si>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</si>
  <si>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</si>
  <si>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</si>
  <si>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</si>
  <si>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</si>
  <si>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</si>
  <si>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</si>
  <si>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</si>
  <si>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</si>
  <si>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</si>
  <si>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</si>
  <si>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</si>
  <si>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</si>
  <si>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</si>
  <si>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</si>
  <si>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</si>
  <si>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</si>
  <si>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</si>
  <si>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</si>
  <si>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</si>
  <si>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</si>
  <si>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</si>
  <si>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</si>
  <si>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</si>
  <si>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</si>
  <si>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</si>
  <si>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</si>
  <si>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</si>
  <si>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</si>
  <si>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</si>
  <si>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</si>
  <si>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</si>
  <si>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</si>
  <si>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</si>
  <si>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</si>
  <si>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</si>
  <si>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</si>
  <si>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</si>
  <si>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</si>
  <si>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</si>
  <si>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</si>
  <si>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</si>
  <si>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</si>
  <si>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</si>
  <si>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</si>
  <si>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</si>
  <si>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</si>
  <si>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</si>
  <si>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</si>
  <si>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</si>
  <si>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</si>
  <si>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</si>
  <si>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</si>
  <si>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</si>
  <si>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</si>
  <si>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</si>
  <si>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</si>
  <si>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</si>
  <si>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</si>
  <si>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</si>
  <si>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</si>
  <si>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</si>
  <si>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</si>
  <si>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</si>
  <si>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</si>
  <si>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</si>
  <si>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</si>
  <si>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</si>
  <si>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</si>
  <si>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</si>
  <si>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</si>
  <si>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</si>
  <si>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</si>
  <si>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</si>
  <si>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</si>
  <si>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</si>
  <si>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</si>
  <si>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</si>
  <si>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</si>
  <si>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</si>
  <si>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</si>
  <si>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</si>
  <si>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</si>
  <si>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</si>
  <si>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</si>
  <si>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</si>
  <si>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</si>
  <si>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</si>
  <si>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</si>
  <si>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</si>
  <si>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</si>
  <si>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</si>
  <si>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</si>
  <si>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</si>
  <si>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</si>
  <si>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</si>
  <si>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</si>
  <si>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</si>
  <si>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</si>
  <si>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</si>
  <si>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</si>
  <si>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</si>
  <si>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</si>
  <si>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</si>
  <si>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</si>
  <si>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</si>
  <si>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</si>
  <si>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</si>
  <si>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</si>
  <si>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</si>
  <si>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</si>
  <si>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</si>
  <si>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</si>
  <si>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</si>
  <si>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</si>
  <si>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</si>
  <si>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</si>
  <si>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</si>
  <si>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</si>
  <si>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</si>
  <si>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</si>
  <si>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</si>
  <si>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</si>
  <si>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</si>
  <si>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</si>
  <si>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</si>
  <si>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</si>
  <si>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</si>
  <si>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</si>
  <si>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</si>
  <si>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</si>
  <si>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</si>
  <si>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</si>
  <si>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</si>
  <si>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</si>
  <si>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</si>
  <si>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</si>
  <si>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</si>
  <si>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</si>
  <si>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</si>
  <si>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</si>
  <si>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</si>
  <si>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</si>
  <si>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</si>
  <si>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</si>
  <si>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</si>
  <si>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</si>
  <si>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</si>
  <si>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</si>
  <si>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</si>
  <si>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</si>
  <si>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</si>
  <si>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</si>
  <si>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</si>
  <si>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</si>
  <si>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</si>
  <si>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</si>
  <si>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</si>
  <si>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</si>
  <si>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</si>
  <si>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</si>
  <si>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</si>
  <si>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</si>
  <si>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</si>
  <si>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</si>
  <si>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</si>
  <si>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</si>
  <si>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</si>
  <si>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</si>
  <si>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</si>
  <si>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</si>
  <si>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</si>
  <si>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</si>
  <si>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</si>
  <si>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</si>
  <si>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</si>
  <si>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</si>
  <si>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</si>
  <si>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</si>
  <si>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</si>
  <si>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</si>
  <si>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</si>
  <si>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</si>
  <si>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</si>
  <si>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</si>
  <si>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</si>
  <si>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</si>
  <si>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</si>
  <si>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</si>
  <si>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</si>
  <si>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</si>
  <si>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</si>
  <si>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</si>
  <si>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</si>
  <si>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</si>
  <si>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</si>
  <si>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</si>
  <si>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</si>
  <si>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</si>
  <si>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</si>
  <si>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</si>
  <si>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</si>
  <si>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</si>
  <si>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</si>
  <si>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</si>
  <si>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</si>
  <si>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</si>
  <si>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</si>
  <si>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</si>
  <si>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</si>
  <si>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</si>
  <si>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</si>
  <si>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</si>
  <si>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</si>
  <si>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</si>
  <si>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</si>
  <si>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</si>
  <si>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</si>
  <si>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</si>
  <si>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</si>
  <si>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</si>
  <si>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</si>
  <si>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</si>
  <si>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</si>
  <si>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</si>
  <si>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</si>
  <si>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</si>
  <si>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</si>
  <si>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</si>
  <si>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</si>
  <si>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</si>
  <si>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</si>
  <si>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</si>
  <si>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</si>
  <si>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</si>
  <si>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</si>
  <si>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</si>
  <si>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</si>
  <si>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</si>
  <si>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</si>
  <si>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</si>
  <si>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</si>
  <si>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</si>
  <si>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</si>
  <si>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</si>
  <si>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</si>
  <si>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</si>
  <si>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</si>
  <si>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</si>
  <si>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</si>
  <si>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</si>
  <si>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</si>
  <si>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</si>
  <si>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</si>
  <si>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</si>
  <si>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</si>
  <si>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</si>
  <si>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</si>
  <si>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</si>
  <si>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</si>
  <si>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</si>
  <si>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</si>
  <si>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</si>
  <si>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</si>
  <si>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</si>
  <si>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</si>
  <si>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</si>
  <si>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</si>
  <si>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</si>
  <si>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</si>
  <si>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</si>
  <si>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</si>
  <si>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</si>
  <si>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</si>
  <si>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</si>
  <si>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</si>
  <si>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</si>
  <si>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</si>
  <si>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</si>
  <si>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</si>
  <si>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</si>
  <si>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</si>
  <si>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</si>
  <si>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</si>
  <si>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</si>
  <si>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</si>
  <si>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</si>
  <si>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</si>
  <si>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</si>
  <si>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</si>
  <si>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</si>
  <si>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</si>
  <si>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</si>
  <si>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</si>
  <si>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</si>
  <si>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</si>
  <si>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</si>
  <si>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</si>
  <si>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</si>
  <si>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</si>
  <si>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</si>
  <si>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</si>
  <si>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</si>
  <si>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</si>
  <si>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</si>
  <si>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</si>
  <si>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</si>
  <si>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</si>
  <si>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</si>
  <si>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</si>
  <si>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</si>
  <si>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</si>
  <si>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</si>
  <si>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</si>
  <si>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</si>
  <si>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</si>
  <si>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</si>
  <si>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</si>
  <si>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</si>
  <si>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</si>
  <si>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</si>
  <si>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</si>
  <si>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</si>
  <si>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</si>
  <si>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</si>
  <si>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</si>
  <si>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</si>
  <si>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</si>
  <si>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</si>
  <si>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</si>
  <si>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</si>
  <si>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</si>
  <si>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</si>
  <si>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</si>
  <si>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</si>
  <si>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</si>
  <si>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</si>
  <si>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</si>
  <si>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</si>
  <si>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</si>
  <si>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</si>
  <si>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</si>
  <si>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</si>
  <si>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</si>
  <si>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</si>
  <si>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</si>
  <si>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</si>
  <si>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</si>
  <si>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</si>
  <si>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</si>
  <si>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</si>
  <si>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</si>
  <si>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</si>
  <si>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</si>
  <si>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</si>
  <si>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</si>
  <si>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</si>
  <si>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</si>
  <si>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</si>
  <si>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</si>
  <si>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</si>
  <si>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</si>
  <si>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</si>
  <si>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</si>
  <si>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</si>
  <si>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</si>
  <si>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</si>
  <si>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</si>
  <si>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</si>
  <si>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</si>
  <si>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</si>
  <si>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</si>
  <si>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</si>
  <si>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</si>
  <si>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</si>
  <si>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</si>
  <si>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</si>
  <si>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</si>
  <si>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</si>
  <si>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</si>
  <si>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</si>
  <si>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</si>
  <si>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</si>
  <si>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</si>
  <si>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</si>
  <si>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</si>
  <si>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</si>
  <si>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</si>
  <si>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</si>
  <si>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</si>
  <si>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</si>
  <si>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</si>
  <si>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</si>
  <si>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</si>
  <si>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</si>
  <si>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</si>
  <si>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</si>
  <si>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</si>
  <si>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</si>
  <si>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</si>
  <si>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</si>
  <si>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</si>
  <si>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</si>
  <si>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</si>
  <si>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</si>
  <si>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</si>
  <si>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</si>
  <si>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</si>
  <si>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</si>
  <si>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</si>
  <si>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</si>
  <si>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</si>
  <si>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</si>
  <si>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</si>
  <si>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</si>
  <si>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</si>
  <si>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</si>
  <si>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</si>
  <si>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</si>
  <si>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</si>
  <si>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</si>
  <si>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</si>
  <si>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</si>
  <si>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</si>
  <si>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</si>
  <si>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</si>
  <si>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</si>
  <si>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</si>
  <si>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</si>
  <si>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</si>
  <si>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</si>
  <si>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</si>
  <si>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</si>
  <si>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</si>
  <si>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</si>
  <si>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</si>
  <si>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</si>
  <si>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</si>
  <si>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</si>
  <si>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</si>
  <si>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</si>
  <si>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</si>
  <si>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</si>
  <si>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</si>
  <si>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</si>
  <si>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</si>
  <si>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</si>
  <si>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</si>
  <si>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</si>
  <si>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</si>
  <si>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</si>
  <si>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</si>
  <si>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</si>
  <si>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</si>
  <si>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</si>
  <si>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</si>
  <si>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</si>
  <si>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</si>
  <si>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</si>
  <si>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</si>
  <si>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</si>
  <si>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</si>
  <si>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</si>
  <si>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</si>
  <si>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</si>
  <si>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</si>
  <si>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</si>
  <si>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</si>
  <si>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</si>
  <si>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</si>
  <si>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</si>
  <si>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</si>
  <si>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</si>
  <si>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</si>
  <si>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</si>
  <si>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</si>
  <si>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</si>
  <si>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</si>
  <si>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</si>
  <si>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</si>
  <si>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</si>
  <si>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</si>
  <si>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</si>
  <si>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</si>
  <si>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</si>
  <si>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</si>
  <si>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</si>
  <si>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</si>
  <si>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</si>
  <si>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</si>
  <si>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</si>
  <si>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</si>
  <si>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</si>
  <si>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</si>
  <si>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</si>
  <si>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</si>
  <si>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</si>
  <si>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</si>
  <si>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</si>
  <si>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</si>
  <si>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</si>
  <si>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</si>
  <si>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</si>
  <si>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</si>
  <si>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</si>
  <si>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</si>
  <si>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</si>
  <si>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</si>
  <si>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</si>
  <si>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</si>
  <si>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</si>
  <si>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</si>
  <si>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</si>
  <si>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</si>
  <si>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</si>
  <si>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</si>
  <si>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</si>
  <si>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</si>
  <si>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</si>
  <si>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</si>
  <si>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</si>
  <si>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</si>
  <si>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</si>
  <si>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</si>
  <si>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</si>
  <si>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</si>
  <si>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</si>
  <si>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</si>
  <si>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</si>
  <si>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</si>
  <si>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</si>
  <si>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</si>
  <si>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</si>
  <si>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</si>
  <si>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</si>
  <si>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</si>
  <si>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</si>
  <si>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</si>
  <si>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</si>
  <si>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</si>
  <si>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</si>
  <si>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</si>
  <si>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</si>
  <si>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</si>
  <si>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</si>
  <si>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</si>
  <si>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</si>
  <si>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</si>
  <si>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</si>
  <si>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</si>
  <si>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</si>
  <si>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</si>
  <si>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</si>
  <si>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</si>
  <si>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</si>
  <si>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</si>
  <si>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</si>
  <si>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</si>
  <si>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</si>
  <si>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</si>
  <si>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</si>
  <si>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</si>
  <si>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</si>
  <si>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</si>
  <si>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</si>
  <si>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</si>
  <si>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</si>
  <si>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</si>
  <si>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</si>
  <si>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</si>
  <si>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</si>
  <si>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</si>
  <si>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</si>
  <si>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</si>
  <si>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</si>
  <si>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</si>
  <si>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</si>
  <si>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</si>
  <si>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</si>
  <si>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</si>
  <si>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</si>
  <si>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</si>
  <si>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</si>
  <si>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</si>
  <si>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</si>
  <si>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</si>
  <si>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</si>
  <si>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</si>
  <si>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</si>
  <si>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</si>
  <si>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</si>
  <si>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</si>
  <si>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</si>
  <si>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</si>
  <si>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</si>
  <si>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</si>
  <si>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</si>
  <si>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</si>
  <si>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</si>
  <si>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</si>
  <si>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</si>
  <si>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</si>
  <si>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</si>
  <si>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</si>
  <si>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</si>
  <si>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</si>
  <si>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</si>
  <si>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</si>
  <si>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</si>
  <si>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</si>
  <si>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</si>
  <si>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</si>
  <si>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</si>
  <si>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</si>
  <si>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</si>
  <si>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</si>
  <si>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</si>
  <si>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</si>
  <si>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</si>
  <si>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</si>
  <si>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</si>
  <si>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</si>
  <si>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</si>
  <si>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</si>
  <si>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</si>
  <si>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</si>
  <si>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</si>
  <si>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</si>
  <si>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</si>
  <si>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</si>
  <si>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</si>
  <si>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</si>
  <si>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</si>
  <si>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</si>
  <si>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</si>
  <si>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</si>
  <si>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</si>
  <si>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</si>
  <si>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</si>
  <si>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</si>
  <si>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</si>
  <si>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</si>
  <si>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</si>
  <si>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</si>
  <si>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</si>
  <si>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</si>
  <si>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</si>
  <si>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</si>
  <si>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</si>
  <si>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</si>
  <si>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</si>
  <si>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</si>
  <si>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</si>
  <si>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</si>
  <si>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</si>
  <si>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</si>
  <si>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</si>
  <si>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</si>
  <si>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</si>
  <si>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</si>
  <si>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</si>
  <si>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</si>
  <si>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</si>
  <si>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</si>
  <si>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</si>
  <si>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</si>
  <si>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</si>
  <si>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</si>
  <si>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</si>
  <si>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</si>
  <si>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</si>
  <si>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</si>
  <si>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</si>
  <si>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</si>
  <si>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</si>
  <si>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</si>
  <si>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</si>
  <si>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</si>
  <si>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</si>
  <si>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</si>
  <si>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</si>
  <si>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</si>
  <si>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</si>
  <si>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</si>
  <si>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</si>
  <si>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</si>
  <si>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</si>
  <si>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</si>
  <si>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</si>
  <si>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</si>
  <si>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</si>
  <si>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</si>
  <si>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</si>
  <si>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</si>
  <si>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</si>
  <si>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</si>
  <si>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</si>
  <si>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</si>
  <si>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</si>
  <si>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</si>
  <si>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</si>
  <si>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</si>
  <si>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</si>
  <si>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</si>
  <si>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</si>
  <si>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</si>
  <si>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</si>
  <si>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</si>
  <si>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</si>
  <si>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</si>
  <si>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</si>
  <si>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</si>
  <si>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</si>
  <si>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</si>
  <si>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</si>
  <si>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</si>
  <si>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</si>
  <si>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</si>
  <si>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</si>
  <si>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</si>
  <si>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</si>
  <si>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</si>
  <si>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</si>
  <si>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</si>
  <si>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</si>
  <si>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</si>
  <si>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</si>
  <si>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</si>
  <si>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</si>
  <si>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</si>
  <si>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</si>
  <si>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</si>
  <si>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</si>
  <si>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</si>
  <si>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</si>
  <si>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</si>
  <si>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</si>
  <si>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</si>
  <si>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</si>
  <si>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</si>
  <si>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</si>
  <si>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</si>
  <si>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</si>
  <si>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</si>
  <si>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</si>
  <si>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</si>
  <si>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</si>
  <si>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</si>
  <si>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</si>
  <si>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</si>
  <si>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</si>
  <si>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</si>
  <si>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</si>
  <si>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</si>
  <si>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</si>
  <si>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</si>
  <si>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</si>
  <si>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</si>
  <si>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</si>
  <si>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</si>
  <si>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</si>
  <si>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</si>
  <si>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</si>
  <si>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</si>
  <si>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</si>
  <si>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</si>
  <si>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</si>
  <si>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</si>
  <si>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</si>
  <si>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</si>
  <si>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</si>
  <si>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</si>
  <si>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</si>
  <si>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</si>
  <si>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</si>
  <si>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</si>
  <si>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</si>
  <si>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</si>
  <si>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</si>
  <si>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</si>
  <si>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</si>
  <si>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</si>
  <si>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</si>
  <si>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</si>
  <si>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</si>
  <si>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</si>
  <si>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</si>
  <si>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</si>
  <si>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</si>
  <si>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</si>
  <si>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</si>
  <si>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</si>
  <si>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</si>
  <si>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</si>
  <si>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</si>
  <si>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</si>
  <si>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</si>
  <si>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</si>
  <si>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</si>
  <si>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</si>
  <si>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</si>
  <si>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</si>
  <si>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</si>
  <si>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</si>
  <si>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</si>
  <si>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</si>
  <si>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</si>
  <si>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</si>
  <si>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</si>
  <si>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</si>
  <si>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</si>
  <si>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</si>
  <si>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</si>
  <si>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</si>
  <si>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</si>
  <si>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</si>
  <si>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</si>
  <si>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</si>
  <si>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</si>
  <si>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</si>
  <si>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</si>
  <si>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</si>
  <si>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</si>
  <si>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</si>
  <si>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</si>
  <si>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</si>
  <si>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</si>
  <si>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</si>
  <si>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</si>
  <si>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</si>
  <si>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</si>
  <si>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</si>
  <si>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</si>
  <si>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</si>
  <si>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</si>
  <si>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</si>
  <si>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</si>
  <si>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</si>
  <si>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</si>
  <si>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</si>
  <si>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</si>
  <si>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</si>
  <si>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</si>
  <si>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</si>
  <si>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</si>
  <si>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</si>
  <si>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</si>
  <si>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</si>
  <si>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</si>
  <si>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</si>
  <si>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</si>
  <si>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</si>
  <si>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</si>
  <si>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</si>
  <si>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</si>
  <si>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</si>
  <si>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</si>
  <si>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</si>
  <si>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</si>
  <si>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</si>
  <si>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</si>
  <si>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</si>
  <si>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</si>
  <si>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</si>
  <si>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</si>
  <si>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</si>
  <si>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</si>
  <si>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</si>
  <si>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</si>
  <si>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</si>
  <si>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</si>
  <si>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</si>
  <si>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</si>
  <si>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</si>
  <si>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</si>
  <si>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</si>
  <si>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</si>
  <si>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</si>
  <si>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</si>
  <si>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</si>
  <si>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</si>
  <si>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</si>
  <si>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</si>
  <si>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</si>
  <si>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</si>
  <si>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</si>
  <si>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</si>
  <si>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</si>
  <si>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</si>
  <si>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</si>
  <si>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</si>
  <si>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</si>
  <si>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</si>
  <si>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</si>
  <si>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</si>
  <si>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</si>
  <si>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</si>
  <si>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</si>
  <si>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</si>
  <si>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</si>
  <si>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</si>
  <si>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</si>
  <si>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</si>
  <si>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</si>
  <si>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</si>
  <si>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</si>
  <si>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</si>
  <si>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</si>
  <si>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</si>
  <si>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</si>
  <si>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</si>
  <si>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</si>
  <si>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</si>
  <si>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</si>
  <si>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</si>
  <si>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</si>
  <si>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</si>
  <si>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</si>
  <si>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</si>
  <si>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</si>
  <si>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</si>
  <si>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</si>
  <si>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</si>
  <si>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</si>
  <si>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</si>
  <si>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</si>
  <si>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</si>
  <si>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</si>
  <si>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</si>
  <si>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</si>
  <si>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</si>
  <si>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</si>
  <si>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</si>
  <si>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</si>
  <si>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</si>
  <si>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</si>
  <si>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</si>
  <si>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</si>
  <si>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</si>
  <si>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</si>
  <si>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</si>
  <si>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</si>
  <si>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</si>
  <si>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</si>
  <si>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</si>
  <si>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</si>
  <si>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</si>
  <si>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</si>
  <si>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</si>
  <si>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</si>
  <si>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</si>
  <si>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</si>
  <si>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</si>
  <si>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</si>
  <si>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</si>
  <si>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</si>
  <si>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</si>
  <si>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</si>
  <si>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</si>
  <si>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</si>
  <si>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</si>
  <si>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</si>
  <si>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</si>
  <si>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</si>
  <si>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</si>
  <si>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</si>
  <si>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</si>
  <si>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</si>
  <si>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</si>
  <si>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</si>
  <si>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</si>
  <si>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</si>
  <si>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</si>
  <si>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</si>
  <si>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</si>
  <si>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</si>
  <si>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</si>
  <si>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</si>
  <si>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</si>
  <si>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</si>
  <si>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</si>
  <si>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</si>
  <si>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</si>
  <si>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</si>
  <si>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</si>
  <si>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</si>
  <si>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</si>
  <si>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</si>
  <si>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</si>
  <si>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</si>
  <si>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</si>
  <si>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</si>
  <si>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</si>
  <si>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</si>
  <si>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</si>
  <si>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</si>
  <si>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</si>
  <si>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</si>
  <si>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</si>
  <si>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</si>
  <si>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</si>
  <si>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</si>
  <si>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</si>
  <si>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</si>
  <si>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</si>
  <si>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</si>
  <si>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</si>
  <si>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</si>
  <si>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</si>
  <si>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</si>
  <si>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</si>
  <si>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</si>
  <si>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</si>
  <si>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</si>
  <si>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</si>
  <si>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</si>
  <si>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</si>
  <si>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</si>
  <si>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</si>
  <si>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</si>
  <si>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</si>
  <si>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</si>
  <si>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</si>
  <si>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</si>
  <si>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</si>
  <si>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</si>
  <si>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</si>
  <si>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</si>
  <si>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</si>
  <si>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</si>
  <si>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</si>
  <si>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</si>
  <si>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</si>
  <si>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</si>
  <si>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</si>
  <si>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</si>
  <si>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</si>
  <si>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</si>
  <si>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</si>
  <si>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</si>
  <si>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</si>
  <si>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</si>
  <si>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</si>
  <si>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</si>
  <si>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</si>
  <si>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</si>
  <si>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</si>
  <si>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</si>
  <si>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</si>
  <si>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</si>
  <si>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</si>
  <si>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</si>
  <si>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</si>
  <si>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</si>
  <si>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</si>
  <si>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</si>
  <si>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</si>
  <si>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</si>
  <si>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</si>
  <si>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</si>
  <si>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</si>
  <si>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</si>
  <si>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</si>
  <si>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</si>
  <si>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</si>
  <si>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</si>
  <si>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</si>
  <si>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</si>
  <si>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</si>
  <si>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</si>
  <si>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</si>
  <si>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</si>
  <si>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</si>
  <si>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</si>
  <si>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</si>
  <si>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</si>
  <si>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</si>
  <si>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</si>
  <si>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</si>
  <si>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</si>
  <si>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</si>
  <si>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</si>
  <si>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</si>
  <si>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</si>
  <si>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</si>
  <si>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</si>
  <si>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</si>
  <si>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</si>
  <si>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</si>
  <si>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</si>
  <si>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</si>
  <si>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</si>
  <si>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</si>
  <si>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</si>
  <si>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</si>
  <si>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</si>
  <si>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</si>
  <si>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</si>
  <si>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</si>
  <si>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</si>
  <si>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</si>
  <si>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</si>
  <si>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</si>
  <si>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</si>
  <si>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</si>
  <si>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</si>
  <si>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</si>
  <si>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</si>
  <si>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</si>
  <si>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</si>
  <si>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</si>
  <si>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</si>
  <si>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</si>
  <si>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</si>
  <si>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</si>
  <si>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</si>
  <si>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</si>
  <si>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</si>
  <si>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</si>
  <si>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</si>
  <si>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</si>
  <si>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</si>
  <si>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</si>
  <si>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</si>
  <si>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</si>
  <si>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</si>
  <si>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</si>
  <si>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</si>
  <si>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</si>
  <si>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</si>
  <si>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</si>
  <si>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</si>
  <si>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</si>
  <si>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</si>
  <si>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</si>
  <si>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</si>
  <si>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</si>
  <si>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</si>
  <si>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</si>
  <si>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</si>
  <si>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</si>
  <si>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</si>
  <si>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</si>
  <si>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</si>
  <si>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</si>
  <si>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</si>
  <si>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</si>
  <si>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</si>
  <si>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</si>
  <si>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</si>
  <si>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</si>
  <si>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</si>
  <si>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</si>
  <si>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</si>
  <si>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</si>
  <si>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</si>
  <si>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</si>
  <si>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</si>
  <si>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</si>
  <si>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</si>
  <si>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</si>
  <si>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</si>
  <si>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</si>
  <si>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</si>
  <si>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</si>
  <si>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</si>
  <si>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</si>
  <si>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</si>
  <si>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</si>
  <si>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</si>
  <si>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</si>
  <si>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</si>
  <si>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</si>
  <si>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</si>
  <si>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</si>
  <si>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</si>
  <si>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</si>
  <si>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</si>
  <si>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</si>
  <si>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</si>
  <si>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</si>
  <si>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</si>
  <si>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</si>
  <si>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</si>
  <si>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</si>
  <si>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</si>
  <si>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</si>
  <si>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</si>
  <si>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</si>
  <si>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</si>
  <si>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</si>
  <si>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</si>
  <si>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</si>
  <si>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</si>
  <si>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</si>
  <si>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</si>
  <si>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</si>
  <si>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</si>
  <si>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</si>
  <si>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</si>
  <si>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</si>
  <si>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</si>
  <si>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</si>
  <si>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</si>
  <si>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</si>
  <si>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</si>
  <si>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</si>
  <si>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</si>
  <si>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</si>
  <si>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</si>
  <si>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</si>
  <si>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</si>
  <si>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</si>
  <si>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</si>
  <si>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</si>
  <si>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</si>
  <si>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</si>
  <si>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</si>
  <si>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</si>
  <si>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</si>
  <si>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</si>
  <si>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</si>
  <si>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</si>
  <si>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</si>
  <si>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</si>
  <si>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</si>
  <si>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</si>
  <si>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</si>
  <si>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</si>
  <si>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</si>
  <si>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</si>
  <si>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</si>
  <si>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</si>
  <si>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</si>
  <si>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</si>
  <si>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</si>
  <si>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</si>
  <si>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</si>
  <si>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</si>
  <si>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</si>
  <si>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</si>
  <si>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</si>
  <si>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</si>
  <si>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</si>
  <si>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</si>
  <si>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</si>
  <si>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</si>
  <si>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</si>
  <si>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</si>
  <si>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</si>
  <si>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</si>
  <si>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</si>
  <si>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</si>
  <si>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</si>
  <si>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</si>
  <si>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</si>
  <si>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</si>
  <si>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</si>
  <si>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</si>
  <si>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</si>
  <si>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</si>
  <si>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</si>
  <si>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</si>
  <si>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</si>
  <si>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</si>
  <si>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</si>
  <si>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</si>
  <si>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</si>
  <si>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</si>
  <si>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</si>
  <si>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</si>
  <si>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</si>
  <si>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</si>
  <si>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</si>
  <si>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</si>
  <si>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</si>
  <si>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</si>
  <si>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</si>
  <si>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</si>
  <si>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</si>
  <si>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</si>
  <si>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</si>
  <si>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</si>
  <si>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</si>
  <si>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</si>
  <si>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</si>
  <si>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</si>
  <si>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</si>
  <si>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</si>
  <si>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</si>
  <si>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</si>
  <si>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</si>
  <si>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</si>
  <si>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</si>
  <si>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</si>
  <si>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</si>
  <si>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</si>
  <si>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</si>
  <si>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</si>
  <si>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</si>
  <si>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</si>
  <si>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</si>
  <si>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</si>
  <si>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</si>
  <si>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</si>
  <si>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</si>
  <si>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</si>
  <si>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</si>
  <si>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</si>
  <si>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</si>
  <si>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</si>
  <si>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</si>
  <si>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</si>
  <si>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</si>
  <si>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</si>
  <si>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</si>
  <si>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</si>
  <si>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</si>
  <si>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</si>
  <si>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</si>
  <si>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</si>
  <si>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</si>
  <si>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</si>
  <si>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</si>
  <si>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</si>
  <si>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</si>
  <si>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</si>
  <si>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</si>
  <si>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</si>
  <si>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</si>
  <si>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</si>
  <si>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</si>
  <si>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</si>
  <si>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</si>
  <si>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</si>
  <si>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</si>
  <si>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</si>
  <si>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</si>
  <si>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</si>
  <si>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</si>
  <si>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</si>
  <si>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</si>
  <si>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</si>
  <si>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</si>
  <si>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</si>
  <si>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</si>
  <si>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</si>
  <si>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</si>
  <si>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</si>
  <si>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</si>
  <si>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</si>
  <si>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</si>
  <si>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</si>
  <si>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</si>
  <si>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</si>
  <si>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</si>
  <si>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</si>
  <si>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</si>
  <si>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</si>
  <si>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</si>
  <si>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</si>
  <si>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</si>
  <si>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</si>
  <si>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</si>
  <si>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</si>
  <si>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</si>
  <si>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</si>
  <si>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</si>
  <si>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</si>
  <si>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</si>
  <si>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</si>
  <si>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</si>
  <si>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</si>
  <si>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</si>
  <si>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</si>
  <si>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</si>
  <si>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</si>
  <si>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</si>
  <si>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</si>
  <si>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</si>
  <si>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</si>
  <si>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</si>
  <si>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</si>
  <si>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</si>
  <si>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</si>
  <si>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</si>
  <si>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</si>
  <si>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</si>
  <si>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</si>
  <si>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</si>
  <si>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</si>
  <si>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</si>
  <si>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</si>
  <si>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</si>
  <si>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</si>
  <si>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</si>
  <si>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</si>
  <si>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</si>
  <si>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</si>
  <si>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</si>
  <si>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</si>
  <si>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</si>
  <si>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</si>
  <si>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</si>
  <si>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</si>
  <si>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</si>
  <si>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</si>
  <si>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</si>
  <si>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</si>
  <si>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</si>
  <si>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</si>
  <si>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</si>
  <si>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</si>
  <si>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</si>
  <si>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</si>
  <si>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</si>
  <si>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</si>
  <si>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</si>
  <si>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</si>
  <si>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</si>
  <si>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</si>
  <si>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</si>
  <si>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</si>
  <si>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</si>
  <si>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</si>
  <si>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</si>
  <si>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</si>
  <si>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</si>
  <si>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</si>
  <si>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</si>
  <si>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</si>
  <si>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</si>
  <si>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</si>
  <si>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</si>
  <si>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</si>
  <si>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</si>
  <si>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</si>
  <si>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</si>
  <si>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</si>
  <si>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</si>
  <si>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</si>
  <si>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</si>
  <si>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</si>
  <si>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</si>
  <si>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</si>
  <si>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</si>
  <si>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</si>
  <si>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</si>
  <si>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</si>
  <si>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</si>
  <si>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</si>
  <si>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</si>
  <si>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</si>
  <si>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</si>
  <si>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</si>
  <si>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</si>
  <si>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</si>
  <si>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</si>
  <si>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</si>
  <si>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</si>
  <si>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</si>
  <si>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</si>
  <si>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</si>
  <si>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</si>
  <si>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</si>
  <si>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</si>
  <si>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</si>
  <si>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</si>
  <si>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</si>
  <si>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</si>
  <si>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</si>
  <si>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</si>
  <si>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</si>
  <si>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</si>
  <si>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</si>
  <si>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</si>
  <si>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</si>
  <si>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</si>
  <si>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</si>
  <si>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</si>
  <si>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</si>
  <si>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</si>
  <si>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</si>
  <si>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</si>
  <si>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</si>
  <si>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</si>
  <si>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</si>
  <si>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</si>
  <si>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</si>
  <si>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</si>
  <si>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</si>
  <si>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</si>
  <si>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</si>
  <si>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</si>
  <si>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</si>
  <si>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</si>
  <si>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</si>
  <si>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</si>
  <si>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</si>
  <si>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</si>
  <si>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</si>
  <si>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</si>
  <si>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</si>
  <si>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</si>
  <si>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</si>
  <si>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</si>
  <si>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</si>
  <si>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</si>
  <si>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</si>
  <si>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</si>
  <si>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</si>
  <si>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</si>
  <si>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</si>
  <si>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</si>
  <si>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</si>
  <si>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</si>
  <si>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</si>
  <si>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</si>
  <si>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</si>
  <si>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</si>
  <si>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</si>
  <si>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</si>
  <si>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</si>
  <si>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</si>
  <si>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</si>
  <si>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</si>
  <si>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</si>
  <si>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</si>
  <si>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</si>
  <si>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</si>
  <si>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</si>
  <si>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</si>
  <si>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</si>
  <si>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</si>
  <si>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</si>
  <si>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</si>
  <si>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</si>
  <si>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</si>
  <si>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</si>
  <si>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</si>
  <si>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</si>
  <si>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</si>
  <si>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</si>
  <si>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</si>
  <si>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</si>
  <si>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</si>
  <si>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</si>
  <si>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</si>
  <si>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</si>
  <si>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</si>
  <si>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</si>
  <si>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</si>
  <si>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</si>
  <si>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</si>
  <si>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</si>
  <si>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</si>
  <si>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</si>
  <si>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</si>
  <si>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</si>
  <si>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</si>
  <si>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</si>
  <si>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</si>
  <si>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</si>
  <si>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</si>
  <si>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</si>
  <si>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</si>
  <si>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</si>
  <si>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</si>
  <si>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</si>
  <si>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</si>
  <si>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</si>
  <si>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</si>
  <si>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</si>
  <si>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</si>
  <si>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</si>
  <si>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</si>
  <si>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</si>
  <si>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</si>
  <si>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</si>
  <si>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</si>
  <si>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</si>
  <si>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</si>
  <si>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</si>
  <si>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</si>
  <si>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</si>
  <si>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</si>
  <si>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</si>
  <si>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</si>
  <si>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</si>
  <si>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</si>
  <si>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</si>
  <si>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</si>
  <si>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</si>
  <si>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</si>
  <si>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</si>
  <si>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</si>
  <si>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</si>
  <si>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</si>
  <si>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</si>
  <si>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</si>
  <si>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</si>
  <si>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</si>
  <si>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</si>
  <si>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</si>
  <si>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</si>
  <si>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</si>
  <si>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</si>
  <si>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</si>
  <si>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</si>
  <si>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</si>
  <si>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</si>
  <si>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</si>
  <si>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</si>
  <si>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</si>
  <si>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</si>
  <si>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</si>
  <si>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</si>
  <si>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</si>
  <si>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</si>
  <si>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</si>
  <si>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</si>
  <si>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</si>
  <si>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</si>
  <si>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</si>
  <si>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</si>
  <si>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</si>
  <si>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</si>
  <si>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</si>
  <si>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</si>
  <si>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</si>
  <si>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</si>
  <si>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</si>
  <si>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</si>
  <si>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</si>
  <si>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</si>
  <si>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</si>
  <si>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</si>
  <si>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</si>
  <si>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</si>
  <si>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</si>
  <si>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</si>
  <si>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</si>
  <si>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</si>
  <si>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</si>
  <si>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</si>
  <si>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</si>
  <si>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</si>
  <si>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</si>
  <si>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</si>
  <si>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</si>
  <si>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</si>
  <si>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</si>
  <si>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</si>
  <si>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</si>
  <si>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</si>
  <si>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</si>
  <si>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</si>
  <si>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</si>
  <si>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</si>
  <si>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</si>
  <si>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</si>
  <si>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</si>
  <si>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</si>
  <si>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</si>
  <si>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</si>
  <si>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</si>
  <si>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</si>
  <si>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</si>
  <si>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</si>
  <si>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</si>
  <si>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</si>
  <si>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</si>
  <si>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</si>
  <si>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</si>
  <si>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</si>
  <si>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</si>
  <si>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</si>
  <si>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</si>
  <si>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</si>
  <si>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</si>
  <si>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</si>
  <si>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</si>
  <si>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</si>
  <si>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</si>
  <si>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</si>
  <si>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</si>
  <si>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</si>
  <si>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</si>
  <si>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</si>
  <si>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</si>
  <si>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</si>
  <si>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</si>
  <si>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</si>
  <si>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</si>
  <si>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</si>
  <si>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</si>
  <si>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</si>
  <si>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</si>
  <si>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</si>
  <si>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</si>
  <si>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</si>
  <si>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</si>
  <si>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</si>
  <si>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</si>
  <si>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</si>
  <si>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</si>
  <si>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</si>
  <si>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</si>
  <si>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</si>
  <si>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</si>
  <si>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</si>
  <si>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</si>
  <si>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</si>
  <si>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</si>
  <si>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</si>
  <si>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</si>
  <si>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</si>
  <si>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</si>
  <si>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</si>
  <si>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</si>
  <si>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</si>
  <si>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</si>
  <si>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</si>
  <si>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</si>
  <si>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</si>
  <si>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</si>
  <si>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</si>
  <si>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</si>
  <si>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</si>
  <si>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</si>
  <si>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</si>
  <si>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</si>
  <si>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</si>
  <si>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</si>
  <si>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</si>
  <si>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</si>
  <si>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</si>
  <si>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</si>
  <si>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</si>
  <si>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</si>
  <si>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</si>
  <si>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</si>
  <si>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</si>
  <si>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</si>
  <si>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</si>
  <si>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</si>
  <si>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</si>
  <si>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</si>
  <si>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</si>
  <si>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</si>
  <si>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</si>
  <si>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</si>
  <si>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</si>
  <si>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</si>
  <si>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</si>
  <si>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</si>
  <si>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</si>
  <si>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</si>
  <si>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</si>
  <si>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</si>
  <si>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</si>
  <si>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</si>
  <si>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</si>
  <si>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</si>
  <si>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</si>
  <si>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</si>
  <si>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</si>
  <si>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</si>
  <si>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</si>
  <si>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</si>
  <si>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</si>
  <si>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</si>
  <si>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</si>
  <si>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</si>
  <si>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</si>
  <si>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</si>
  <si>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</si>
  <si>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</si>
  <si>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</si>
  <si>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</si>
  <si>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</si>
  <si>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</si>
  <si>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</si>
  <si>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</si>
  <si>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</si>
  <si>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</si>
  <si>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</si>
  <si>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</si>
  <si>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</si>
  <si>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</si>
  <si>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</si>
  <si>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</si>
  <si>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</si>
  <si>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</si>
  <si>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</si>
  <si>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</si>
  <si>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</si>
  <si>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</si>
  <si>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</si>
  <si>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</si>
  <si>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</si>
  <si>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</si>
  <si>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</si>
  <si>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</si>
  <si>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</si>
  <si>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</si>
  <si>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</si>
  <si>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</si>
  <si>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</si>
  <si>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</si>
  <si>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</si>
  <si>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</si>
  <si>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</si>
  <si>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</si>
  <si>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</si>
  <si>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</si>
  <si>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</si>
  <si>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</si>
  <si>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</si>
  <si>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</si>
  <si>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</si>
  <si>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</si>
  <si>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</si>
  <si>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</si>
  <si>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</si>
  <si>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</si>
  <si>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</si>
  <si>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</si>
  <si>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</si>
  <si>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</si>
  <si>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</si>
  <si>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</si>
  <si>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</si>
  <si>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</si>
  <si>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</si>
  <si>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</si>
  <si>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</si>
  <si>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</si>
  <si>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</si>
  <si>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</si>
  <si>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</si>
  <si>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</si>
  <si>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</si>
  <si>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</si>
  <si>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</si>
  <si>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</si>
  <si>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</si>
  <si>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</si>
  <si>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</si>
  <si>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</si>
  <si>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</si>
  <si>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</si>
  <si>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</si>
  <si>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</si>
  <si>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</si>
  <si>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</si>
  <si>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</si>
  <si>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</si>
  <si>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</si>
  <si>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</si>
  <si>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</si>
  <si>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</si>
  <si>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</si>
  <si>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</si>
  <si>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</si>
  <si>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</si>
  <si>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</si>
  <si>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</si>
  <si>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</si>
  <si>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</si>
  <si>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</si>
  <si>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</si>
  <si>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</si>
  <si>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</si>
  <si>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</si>
  <si>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</si>
  <si>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</si>
  <si>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</si>
  <si>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</si>
  <si>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</si>
  <si>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</si>
  <si>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</si>
  <si>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</si>
  <si>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</si>
  <si>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</si>
  <si>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</si>
  <si>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</si>
  <si>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</si>
  <si>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</si>
  <si>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</si>
  <si>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</si>
  <si>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</si>
  <si>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</si>
  <si>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</si>
  <si>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</si>
  <si>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</si>
  <si>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</si>
  <si>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</si>
  <si>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</si>
  <si>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</si>
  <si>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</si>
  <si>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</si>
  <si>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</si>
  <si>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</si>
  <si>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</si>
  <si>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</si>
  <si>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</si>
  <si>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</si>
  <si>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</si>
  <si>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</si>
  <si>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</si>
  <si>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</si>
  <si>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</si>
  <si>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</si>
  <si>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</si>
  <si>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</si>
  <si>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</si>
  <si>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</si>
  <si>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</si>
  <si>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</si>
  <si>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</si>
  <si>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</si>
  <si>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</si>
  <si>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</si>
  <si>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</si>
  <si>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</si>
  <si>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</si>
  <si>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</si>
  <si>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</si>
  <si>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</si>
  <si>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</si>
  <si>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</si>
  <si>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</si>
  <si>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</si>
  <si>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</si>
  <si>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</si>
  <si>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</si>
  <si>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</si>
  <si>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</si>
  <si>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</si>
  <si>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</si>
  <si>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</si>
  <si>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</si>
  <si>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</si>
  <si>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</si>
  <si>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</si>
  <si>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</si>
  <si>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</si>
  <si>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</si>
  <si>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</si>
  <si>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</si>
  <si>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</si>
  <si>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</si>
  <si>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</si>
  <si>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</si>
  <si>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</si>
  <si>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</si>
  <si>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</si>
  <si>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</si>
  <si>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</si>
  <si>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</si>
  <si>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</si>
  <si>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</si>
  <si>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</si>
  <si>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</si>
  <si>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</si>
  <si>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</si>
  <si>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</si>
  <si>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</si>
  <si>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</si>
  <si>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</si>
  <si>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</si>
  <si>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</si>
  <si>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</si>
  <si>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</si>
  <si>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</si>
  <si>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</si>
  <si>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</si>
  <si>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</si>
  <si>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</si>
  <si>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</si>
  <si>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</si>
  <si>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</si>
  <si>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</si>
  <si>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</si>
  <si>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</si>
  <si>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</si>
  <si>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</si>
  <si>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</si>
  <si>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</si>
  <si>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</si>
  <si>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</si>
  <si>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</si>
  <si>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</si>
  <si>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</si>
  <si>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</si>
  <si>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</si>
  <si>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</si>
  <si>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</si>
  <si>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</si>
  <si>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</si>
  <si>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</si>
  <si>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</si>
  <si>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</si>
  <si>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</si>
  <si>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</si>
  <si>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</si>
  <si>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</si>
  <si>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</si>
  <si>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</si>
  <si>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</si>
  <si>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</si>
  <si>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</si>
  <si>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</si>
  <si>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</si>
  <si>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</si>
  <si>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</si>
  <si>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</si>
  <si>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</si>
  <si>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</si>
  <si>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</si>
  <si>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</si>
  <si>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</si>
  <si>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</si>
  <si>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</si>
  <si>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</si>
  <si>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</si>
  <si>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</si>
  <si>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</si>
  <si>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</si>
  <si>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</si>
  <si>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</si>
  <si>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</si>
  <si>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</si>
  <si>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</si>
  <si>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</si>
  <si>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</si>
  <si>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</si>
  <si>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</si>
  <si>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</si>
  <si>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</si>
  <si>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</si>
  <si>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</si>
  <si>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</si>
  <si>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</si>
  <si>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</si>
  <si>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</si>
  <si>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</si>
  <si>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</si>
  <si>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</si>
  <si>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</si>
  <si>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</si>
  <si>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</si>
  <si>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</si>
  <si>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</si>
  <si>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</si>
  <si>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</si>
  <si>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</si>
  <si>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</si>
  <si>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</si>
  <si>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</si>
  <si>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</si>
  <si>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</si>
  <si>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</si>
  <si>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</si>
  <si>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</si>
  <si>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</si>
  <si>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</si>
  <si>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</si>
  <si>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</si>
  <si>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</si>
  <si>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</si>
  <si>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</si>
  <si>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</si>
  <si>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</si>
  <si>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</si>
  <si>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</si>
  <si>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</si>
  <si>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</si>
  <si>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</si>
  <si>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</si>
  <si>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</si>
  <si>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</si>
  <si>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</si>
  <si>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</si>
  <si>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</si>
  <si>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</si>
  <si>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</si>
  <si>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</si>
  <si>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</si>
  <si>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</si>
  <si>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</si>
  <si>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</si>
  <si>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</si>
  <si>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</si>
  <si>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</si>
  <si>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</si>
  <si>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</si>
  <si>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</si>
  <si>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</si>
  <si>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</si>
  <si>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</si>
  <si>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</si>
  <si>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</si>
  <si>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</si>
  <si>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</si>
  <si>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</si>
  <si>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</si>
  <si>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</si>
  <si>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</si>
  <si>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</si>
  <si>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</si>
  <si>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</si>
  <si>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</si>
  <si>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</si>
  <si>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</si>
  <si>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</si>
  <si>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</si>
  <si>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</si>
  <si>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</si>
  <si>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</si>
  <si>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</si>
  <si>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</si>
  <si>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</si>
  <si>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</si>
  <si>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</si>
  <si>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</si>
  <si>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</si>
  <si>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</si>
  <si>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</si>
  <si>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</si>
  <si>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</si>
  <si>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</si>
  <si>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</si>
  <si>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</si>
  <si>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</si>
  <si>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</si>
  <si>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</si>
  <si>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</si>
  <si>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</si>
  <si>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</si>
  <si>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</si>
  <si>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</si>
  <si>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</si>
  <si>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</si>
  <si>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</si>
  <si>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</si>
  <si>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</si>
  <si>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</si>
  <si>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</si>
  <si>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</si>
  <si>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</si>
  <si>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</si>
  <si>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</si>
  <si>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</si>
  <si>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</si>
  <si>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</si>
  <si>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</si>
  <si>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</si>
  <si>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</si>
  <si>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</si>
  <si>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</si>
  <si>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</si>
  <si>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</si>
  <si>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</si>
  <si>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</si>
  <si>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</si>
  <si>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</si>
  <si>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</si>
  <si>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</si>
  <si>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</si>
  <si>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</si>
  <si>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</si>
  <si>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</si>
  <si>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</si>
  <si>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</si>
  <si>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</si>
  <si>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</si>
  <si>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</si>
  <si>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</si>
  <si>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</si>
  <si>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</si>
  <si>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</si>
  <si>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</si>
  <si>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</si>
  <si>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</si>
  <si>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</si>
  <si>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</si>
  <si>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</si>
  <si>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</si>
  <si>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</si>
  <si>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</si>
  <si>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</si>
  <si>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</si>
  <si>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</si>
  <si>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</si>
  <si>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</si>
  <si>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</si>
  <si>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</si>
  <si>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</si>
  <si>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</si>
  <si>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</si>
  <si>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</si>
  <si>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</si>
  <si>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</si>
  <si>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</si>
  <si>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</si>
  <si>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</si>
  <si>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</si>
  <si>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</si>
  <si>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</si>
  <si>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</si>
  <si>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</si>
  <si>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</si>
  <si>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</si>
  <si>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</si>
  <si>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</si>
  <si>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</si>
  <si>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</si>
  <si>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</si>
  <si>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</si>
  <si>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</si>
  <si>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</si>
  <si>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</si>
  <si>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</si>
  <si>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</si>
  <si>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</si>
  <si>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</si>
  <si>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</si>
  <si>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</si>
  <si>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</si>
  <si>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</si>
  <si>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</si>
  <si>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</si>
  <si>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</si>
  <si>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</si>
  <si>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</si>
  <si>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</si>
  <si>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</si>
  <si>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</si>
  <si>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</si>
  <si>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</si>
  <si>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</si>
  <si>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</si>
  <si>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</si>
  <si>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</si>
  <si>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</si>
  <si>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</si>
  <si>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</si>
  <si>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</si>
  <si>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</si>
  <si>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</si>
  <si>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</si>
  <si>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</si>
  <si>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</si>
  <si>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</si>
  <si>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</si>
  <si>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</si>
  <si>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</si>
  <si>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</si>
  <si>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</si>
  <si>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</si>
  <si>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</si>
  <si>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</si>
  <si>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</si>
  <si>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</si>
  <si>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</si>
  <si>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</si>
  <si>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</si>
  <si>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</si>
  <si>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</si>
  <si>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</si>
  <si>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</si>
  <si>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</si>
  <si>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</si>
  <si>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</si>
  <si>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</si>
  <si>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</si>
  <si>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</si>
  <si>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</si>
  <si>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</si>
  <si>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</si>
  <si>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</si>
  <si>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</si>
  <si>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</si>
  <si>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</si>
  <si>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</si>
  <si>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</si>
  <si>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</si>
  <si>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</si>
  <si>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</si>
  <si>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</si>
  <si>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</si>
  <si>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</si>
  <si>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</si>
  <si>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</si>
  <si>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</si>
  <si>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</si>
  <si>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</si>
  <si>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</si>
  <si>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</si>
  <si>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</si>
  <si>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</si>
  <si>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</si>
  <si>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</si>
  <si>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</si>
  <si>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</si>
  <si>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</si>
  <si>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</si>
  <si>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</si>
  <si>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</si>
  <si>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</si>
  <si>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</si>
  <si>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</si>
  <si>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</si>
  <si>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</si>
  <si>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</si>
  <si>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</si>
  <si>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</si>
  <si>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</si>
  <si>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</si>
  <si>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</si>
  <si>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</si>
  <si>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</si>
  <si>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</si>
  <si>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</si>
  <si>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</si>
  <si>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</si>
  <si>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</si>
  <si>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</si>
  <si>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</si>
  <si>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</si>
  <si>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</si>
  <si>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</si>
  <si>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</si>
  <si>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</si>
  <si>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</si>
  <si>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</si>
  <si>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</si>
  <si>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</si>
  <si>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</si>
  <si>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</si>
  <si>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</si>
  <si>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</si>
  <si>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</si>
  <si>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</si>
  <si>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</si>
  <si>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</si>
  <si>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</si>
  <si>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</si>
  <si>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</si>
  <si>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</si>
  <si>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</si>
  <si>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</si>
  <si>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</si>
  <si>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</si>
  <si>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</si>
  <si>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</si>
  <si>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</si>
  <si>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</si>
  <si>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</si>
  <si>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</si>
  <si>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</si>
  <si>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</si>
  <si>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</si>
  <si>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</si>
  <si>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</si>
  <si>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</si>
  <si>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</si>
  <si>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</si>
  <si>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</si>
  <si>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</si>
  <si>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</si>
  <si>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</si>
  <si>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</si>
  <si>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</si>
  <si>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</si>
  <si>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</si>
  <si>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</si>
  <si>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</si>
  <si>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</si>
  <si>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</si>
  <si>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</si>
  <si>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</si>
  <si>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</si>
  <si>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</si>
  <si>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</si>
  <si>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</si>
  <si>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</si>
  <si>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</si>
  <si>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</si>
  <si>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</si>
  <si>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</si>
  <si>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</si>
  <si>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</si>
  <si>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</si>
  <si>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</si>
  <si>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</si>
  <si>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</si>
  <si>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</si>
  <si>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</si>
  <si>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</si>
  <si>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</si>
  <si>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</si>
  <si>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</si>
  <si>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</si>
  <si>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</si>
  <si>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</si>
  <si>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</si>
  <si>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</si>
  <si>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</si>
  <si>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</si>
  <si>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</si>
  <si>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</si>
  <si>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</si>
  <si>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</si>
  <si>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</si>
  <si>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</si>
  <si>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</si>
  <si>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</si>
  <si>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</si>
  <si>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</si>
  <si>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</si>
  <si>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</si>
  <si>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</si>
  <si>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</si>
  <si>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</si>
  <si>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</si>
  <si>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</si>
  <si>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</si>
  <si>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</si>
  <si>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</si>
  <si>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</si>
  <si>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</si>
  <si>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</si>
  <si>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</si>
  <si>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</si>
  <si>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</si>
  <si>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</si>
  <si>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</si>
  <si>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</si>
  <si>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</si>
  <si>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</si>
  <si>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</si>
  <si>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</si>
  <si>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</si>
  <si>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</si>
  <si>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</si>
  <si>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</si>
  <si>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</si>
  <si>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</si>
  <si>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</si>
  <si>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</si>
  <si>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</si>
  <si>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</si>
  <si>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</si>
  <si>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</si>
  <si>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</si>
  <si>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</si>
  <si>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</si>
  <si>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</si>
  <si>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</si>
  <si>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</si>
  <si>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</si>
  <si>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</si>
  <si>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</si>
  <si>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</si>
  <si>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</si>
  <si>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</si>
  <si>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</si>
  <si>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</si>
  <si>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</si>
  <si>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</si>
  <si>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</si>
  <si>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</si>
  <si>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</si>
  <si>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</si>
  <si>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</si>
  <si>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</si>
  <si>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</si>
  <si>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</si>
  <si>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</si>
  <si>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</si>
  <si>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</si>
  <si>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</si>
  <si>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</si>
  <si>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</si>
  <si>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</si>
  <si>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</si>
  <si>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</si>
  <si>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</si>
  <si>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</si>
  <si>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</si>
  <si>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</si>
  <si>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</si>
  <si>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</si>
  <si>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</si>
  <si>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</si>
  <si>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</si>
  <si>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</si>
  <si>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</si>
  <si>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</si>
  <si>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</si>
  <si>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</si>
  <si>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</si>
  <si>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</si>
  <si>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</si>
  <si>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</si>
  <si>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</si>
  <si>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</si>
  <si>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</si>
  <si>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</si>
  <si>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</si>
  <si>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</si>
  <si>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</si>
  <si>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</si>
  <si>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</si>
  <si>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</si>
  <si>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</si>
  <si>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</si>
  <si>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</si>
  <si>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</si>
  <si>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</si>
  <si>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</si>
  <si>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</si>
  <si>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</si>
  <si>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</si>
  <si>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</si>
  <si>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</si>
  <si>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</si>
  <si>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</si>
  <si>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</si>
  <si>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</si>
  <si>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</si>
  <si>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</si>
  <si>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</si>
  <si>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</si>
  <si>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</si>
  <si>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</si>
  <si>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</si>
  <si>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</si>
  <si>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</si>
  <si>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</si>
  <si>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</si>
  <si>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</si>
  <si>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</si>
  <si>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</si>
  <si>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</si>
  <si>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</si>
  <si>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</si>
  <si>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</si>
  <si>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</si>
  <si>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</si>
  <si>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</si>
  <si>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</si>
  <si>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</si>
  <si>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</si>
  <si>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</si>
  <si>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</si>
  <si>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</si>
  <si>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</si>
  <si>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</si>
  <si>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</si>
  <si>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</si>
  <si>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</si>
  <si>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</si>
  <si>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</si>
  <si>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</si>
  <si>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</si>
  <si>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</si>
  <si>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</si>
  <si>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</si>
  <si>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</si>
  <si>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</si>
  <si>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</si>
  <si>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</si>
  <si>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</si>
  <si>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</si>
  <si>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</si>
  <si>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</si>
  <si>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</si>
  <si>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</si>
  <si>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</si>
  <si>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</si>
  <si>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</si>
  <si>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</si>
  <si>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</si>
  <si>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</si>
  <si>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</si>
  <si>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</si>
  <si>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</si>
  <si>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</si>
  <si>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</si>
  <si>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</si>
  <si>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</si>
  <si>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</si>
  <si>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</si>
  <si>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</si>
  <si>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</si>
  <si>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</si>
  <si>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</si>
  <si>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</si>
  <si>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</si>
  <si>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</si>
  <si>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</si>
  <si>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</si>
  <si>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</si>
  <si>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</si>
  <si>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</si>
  <si>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</si>
  <si>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</si>
  <si>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</si>
  <si>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</si>
  <si>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</si>
  <si>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</si>
  <si>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</si>
  <si>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</si>
  <si>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</si>
  <si>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</si>
  <si>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</si>
  <si>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</si>
  <si>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</si>
  <si>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</si>
  <si>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</si>
  <si>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</si>
  <si>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</si>
  <si>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</si>
  <si>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</si>
  <si>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</si>
  <si>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</si>
  <si>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</si>
  <si>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</si>
  <si>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</si>
  <si>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</si>
  <si>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</si>
  <si>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</si>
  <si>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</si>
  <si>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</si>
  <si>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</si>
  <si>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</si>
  <si>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</si>
  <si>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</si>
  <si>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</si>
  <si>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</si>
  <si>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</si>
  <si>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</si>
  <si>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</si>
  <si>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</si>
  <si>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</si>
  <si>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</si>
  <si>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</si>
  <si>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</si>
  <si>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</si>
  <si>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</si>
  <si>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</si>
  <si>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</si>
  <si>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</si>
  <si>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</si>
  <si>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</si>
  <si>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</si>
  <si>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</si>
  <si>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</si>
  <si>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</si>
  <si>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</si>
  <si>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</si>
  <si>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</si>
  <si>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</si>
  <si>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</si>
  <si>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</si>
  <si>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</si>
  <si>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</si>
  <si>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</si>
  <si>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</si>
  <si>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</si>
  <si>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</si>
  <si>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</si>
  <si>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</si>
  <si>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</si>
  <si>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</si>
  <si>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</si>
  <si>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</si>
  <si>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</si>
  <si>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</si>
  <si>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</si>
  <si>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</si>
  <si>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</si>
  <si>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</si>
  <si>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</si>
  <si>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</si>
  <si>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</si>
  <si>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</si>
  <si>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</si>
  <si>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</si>
  <si>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</si>
  <si>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</si>
  <si>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</si>
  <si>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</si>
  <si>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</si>
  <si>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</si>
  <si>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</si>
  <si>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</si>
  <si>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</si>
  <si>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</si>
  <si>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</si>
  <si>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</si>
  <si>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</si>
  <si>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</si>
  <si>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</si>
  <si>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</si>
  <si>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</si>
  <si>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</si>
  <si>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</si>
  <si>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</si>
  <si>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</si>
  <si>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</si>
  <si>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</si>
  <si>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</si>
  <si>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</si>
  <si>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</si>
  <si>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</si>
  <si>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</si>
  <si>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</si>
  <si>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</si>
  <si>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</si>
  <si>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</si>
  <si>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</si>
  <si>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</si>
  <si>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</si>
  <si>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</si>
  <si>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</si>
  <si>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</si>
  <si>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</si>
  <si>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</si>
  <si>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</si>
  <si>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</si>
  <si>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</si>
  <si>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</si>
  <si>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</si>
  <si>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</si>
  <si>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</si>
  <si>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</si>
  <si>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</si>
  <si>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</si>
  <si>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</si>
  <si>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</si>
  <si>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</si>
  <si>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</si>
  <si>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</si>
  <si>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</si>
  <si>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</si>
  <si>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</si>
  <si>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</si>
  <si>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</si>
  <si>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</si>
  <si>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</si>
  <si>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</si>
  <si>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</si>
  <si>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</si>
  <si>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</si>
  <si>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</si>
  <si>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</si>
  <si>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</si>
  <si>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</si>
  <si>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</si>
  <si>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</si>
  <si>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</si>
  <si>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</si>
  <si>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</si>
  <si>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</si>
  <si>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</si>
  <si>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</si>
  <si>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</si>
  <si>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</si>
  <si>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</si>
  <si>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</si>
  <si>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</si>
  <si>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</si>
  <si>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</si>
  <si>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</si>
  <si>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</si>
  <si>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</si>
  <si>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</si>
  <si>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</si>
  <si>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</si>
  <si>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</si>
  <si>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</si>
  <si>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</si>
  <si>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</si>
  <si>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</si>
  <si>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</si>
  <si>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</si>
  <si>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</si>
  <si>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</si>
  <si>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</si>
  <si>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</si>
  <si>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</si>
  <si>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</si>
  <si>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</si>
  <si>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</si>
  <si>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</si>
  <si>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</si>
  <si>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</si>
  <si>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</si>
  <si>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</si>
  <si>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</si>
  <si>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</si>
  <si>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</si>
  <si>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</si>
  <si>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</si>
  <si>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</si>
  <si>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</si>
  <si>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</si>
  <si>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</si>
  <si>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</si>
  <si>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</si>
  <si>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</si>
  <si>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</si>
  <si>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</si>
  <si>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</si>
  <si>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</si>
  <si>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</si>
  <si>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</si>
  <si>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</si>
  <si>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</si>
  <si>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</si>
  <si>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</si>
  <si>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</si>
  <si>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</si>
  <si>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</si>
  <si>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</si>
  <si>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</si>
  <si>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</si>
  <si>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</si>
  <si>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</si>
  <si>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</si>
  <si>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</si>
  <si>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</si>
  <si>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</si>
  <si>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</si>
  <si>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</si>
  <si>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</si>
  <si>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</si>
  <si>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</si>
  <si>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</si>
  <si>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</si>
  <si>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</si>
  <si>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</si>
  <si>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</si>
  <si>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</si>
  <si>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</si>
  <si>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</si>
  <si>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</si>
  <si>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</si>
  <si>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</si>
  <si>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</si>
  <si>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</si>
  <si>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</si>
  <si>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</si>
  <si>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</si>
  <si>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</si>
  <si>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</si>
  <si>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</si>
  <si>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</si>
  <si>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</si>
  <si>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</si>
  <si>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</si>
  <si>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</si>
  <si>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</si>
  <si>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</si>
  <si>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</si>
  <si>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</si>
  <si>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</si>
  <si>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</si>
  <si>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</si>
  <si>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</si>
  <si>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</si>
  <si>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</si>
  <si>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</si>
  <si>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</si>
  <si>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</si>
  <si>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</si>
  <si>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</si>
  <si>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</si>
  <si>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</si>
  <si>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</si>
  <si>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</si>
  <si>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</si>
  <si>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</si>
  <si>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</si>
  <si>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</si>
  <si>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</si>
  <si>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</si>
  <si>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</si>
  <si>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</si>
  <si>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</si>
  <si>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</si>
  <si>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</si>
  <si>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</si>
  <si>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</si>
  <si>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</si>
  <si>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</si>
  <si>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</si>
  <si>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</si>
  <si>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</si>
  <si>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</si>
  <si>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</si>
  <si>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</si>
  <si>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</si>
  <si>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</si>
  <si>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</si>
  <si>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</si>
  <si>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</si>
  <si>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</si>
  <si>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</si>
  <si>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</si>
  <si>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</si>
  <si>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</si>
  <si>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</si>
  <si>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</si>
  <si>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</si>
  <si>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</si>
  <si>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</si>
  <si>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</si>
  <si>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</si>
  <si>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</si>
  <si>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</si>
  <si>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</si>
  <si>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</si>
  <si>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</si>
  <si>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</si>
  <si>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</si>
  <si>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</si>
  <si>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</si>
  <si>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</si>
  <si>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</si>
  <si>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</si>
  <si>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</si>
  <si>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</si>
  <si>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</si>
  <si>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</si>
  <si>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</si>
  <si>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</si>
  <si>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</si>
  <si>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</si>
  <si>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</si>
  <si>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</si>
  <si>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</si>
  <si>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</si>
  <si>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</si>
  <si>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</si>
  <si>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</si>
  <si>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</si>
  <si>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</si>
  <si>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</si>
  <si>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</si>
  <si>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</si>
  <si>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</si>
  <si>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</si>
  <si>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</si>
  <si>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</si>
  <si>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</si>
  <si>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</si>
  <si>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</si>
  <si>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</si>
  <si>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</si>
  <si>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</si>
  <si>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</si>
  <si>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</si>
  <si>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</si>
  <si>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</si>
  <si>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</si>
  <si>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</si>
  <si>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</si>
  <si>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</si>
  <si>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</si>
  <si>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</si>
  <si>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</si>
  <si>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</si>
  <si>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</si>
  <si>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</si>
  <si>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</si>
  <si>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</si>
  <si>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</si>
  <si>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</si>
  <si>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</si>
  <si>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</si>
  <si>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</si>
  <si>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</si>
  <si>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</si>
  <si>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</si>
  <si>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</si>
  <si>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</si>
  <si>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</si>
  <si>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</si>
  <si>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</si>
  <si>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</si>
  <si>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</si>
  <si>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</si>
  <si>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</si>
  <si>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</si>
  <si>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</si>
  <si>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</si>
  <si>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</si>
  <si>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</si>
  <si>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</si>
  <si>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</si>
  <si>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</si>
  <si>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</si>
  <si>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</si>
  <si>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</si>
  <si>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</si>
  <si>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</si>
  <si>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</si>
  <si>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</si>
  <si>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</si>
  <si>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</si>
  <si>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</si>
  <si>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</si>
  <si>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</si>
  <si>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</si>
  <si>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</si>
  <si>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</si>
  <si>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</si>
  <si>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</si>
  <si>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</si>
  <si>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</si>
  <si>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</si>
  <si>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</si>
  <si>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</si>
  <si>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</si>
  <si>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</si>
  <si>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</si>
  <si>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</si>
  <si>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</si>
  <si>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</si>
  <si>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</si>
  <si>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</si>
  <si>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</si>
  <si>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</si>
  <si>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</si>
  <si>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</si>
  <si>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</si>
  <si>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</si>
  <si>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</si>
  <si>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</si>
  <si>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</si>
  <si>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</si>
  <si>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</si>
  <si>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</si>
  <si>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</si>
  <si>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</si>
  <si>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</si>
  <si>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</si>
  <si>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</si>
  <si>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</si>
  <si>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</si>
  <si>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</si>
  <si>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</si>
  <si>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</si>
  <si>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</si>
  <si>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</si>
  <si>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</si>
  <si>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</si>
  <si>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</si>
  <si>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</si>
  <si>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</si>
  <si>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</si>
  <si>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</si>
  <si>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</si>
  <si>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</si>
  <si>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</si>
  <si>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</si>
  <si>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</si>
  <si>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</si>
  <si>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</si>
  <si>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</si>
  <si>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</si>
  <si>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</si>
  <si>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</si>
  <si>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</si>
  <si>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</si>
  <si>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</si>
  <si>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</si>
  <si>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</si>
  <si>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</si>
  <si>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</si>
  <si>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</si>
  <si>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</si>
  <si>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</si>
  <si>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</si>
  <si>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</si>
  <si>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</si>
  <si>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</si>
  <si>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</si>
  <si>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</si>
  <si>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</si>
  <si>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</si>
  <si>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</si>
  <si>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</si>
  <si>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</si>
  <si>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</si>
  <si>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</si>
  <si>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</si>
  <si>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</si>
  <si>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</si>
  <si>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</si>
  <si>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</si>
  <si>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</si>
  <si>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</si>
  <si>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</si>
  <si>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</si>
  <si>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</si>
  <si>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</si>
  <si>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</si>
  <si>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</si>
  <si>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</si>
  <si>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</si>
  <si>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</si>
  <si>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</si>
  <si>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</si>
  <si>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</si>
  <si>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</si>
  <si>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</si>
  <si>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</si>
  <si>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</si>
  <si>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</si>
  <si>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</si>
  <si>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</si>
  <si>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</si>
  <si>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</si>
  <si>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</si>
  <si>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</si>
  <si>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</si>
  <si>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</si>
  <si>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</si>
  <si>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</si>
  <si>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</si>
  <si>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</si>
  <si>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</si>
  <si>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</si>
  <si>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</si>
  <si>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</si>
  <si>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</si>
  <si>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</si>
  <si>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</si>
  <si>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</si>
  <si>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</si>
  <si>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</si>
  <si>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</si>
  <si>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</si>
  <si>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</si>
  <si>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</si>
  <si>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</si>
  <si>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</si>
  <si>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</si>
  <si>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</si>
  <si>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</si>
  <si>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</si>
  <si>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</si>
  <si>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</si>
  <si>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</si>
  <si>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</si>
  <si>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</si>
  <si>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</si>
  <si>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</si>
  <si>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</si>
  <si>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</si>
  <si>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</si>
  <si>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</si>
  <si>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</si>
  <si>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</si>
  <si>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</si>
  <si>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</si>
  <si>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</si>
  <si>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</si>
  <si>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</si>
  <si>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</si>
  <si>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</si>
  <si>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</si>
  <si>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</si>
  <si>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</si>
  <si>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</si>
  <si>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</si>
  <si>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</si>
  <si>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</si>
  <si>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</si>
  <si>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</si>
  <si>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</si>
  <si>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</si>
  <si>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</si>
  <si>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</si>
  <si>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</si>
  <si>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</si>
  <si>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</si>
  <si>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</si>
  <si>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</si>
  <si>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</si>
  <si>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</si>
  <si>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</si>
  <si>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</si>
  <si>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</si>
  <si>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</si>
  <si>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</si>
  <si>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</si>
  <si>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</si>
  <si>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</si>
  <si>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</si>
  <si>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</si>
  <si>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</si>
  <si>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</si>
  <si>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</si>
  <si>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</si>
  <si>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</si>
  <si>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</si>
  <si>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</si>
  <si>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</si>
  <si>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</si>
  <si>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</si>
  <si>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</si>
  <si>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</si>
  <si>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</si>
  <si>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</si>
  <si>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</si>
  <si>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</si>
  <si>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</si>
  <si>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</si>
  <si>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</si>
  <si>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</si>
  <si>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</si>
  <si>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</si>
  <si>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</si>
  <si>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</si>
  <si>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</si>
  <si>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</si>
  <si>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</si>
  <si>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</si>
  <si>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</si>
  <si>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</si>
  <si>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</si>
  <si>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</si>
  <si>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</si>
  <si>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</si>
  <si>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</si>
  <si>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</si>
  <si>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</si>
  <si>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</si>
  <si>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</si>
  <si>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</si>
  <si>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</si>
  <si>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</si>
  <si>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</si>
  <si>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</si>
  <si>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</si>
  <si>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</si>
  <si>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</si>
  <si>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</si>
  <si>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</si>
  <si>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</si>
  <si>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</si>
  <si>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</si>
  <si>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</si>
  <si>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</si>
  <si>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</si>
  <si>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</si>
  <si>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</si>
  <si>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</si>
  <si>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</si>
  <si>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</si>
  <si>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</si>
  <si>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</si>
  <si>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</si>
  <si>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</si>
  <si>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</si>
  <si>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</si>
  <si>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</si>
  <si>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</si>
  <si>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</si>
  <si>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</si>
  <si>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</si>
  <si>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</si>
  <si>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</si>
  <si>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</si>
  <si>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</si>
  <si>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</si>
  <si>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</si>
  <si>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</si>
  <si>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</si>
  <si>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</si>
  <si>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</si>
  <si>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</si>
  <si>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</si>
  <si>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</si>
  <si>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</si>
  <si>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</si>
  <si>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</si>
  <si>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</si>
  <si>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</si>
  <si>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</si>
  <si>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</si>
  <si>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</si>
  <si>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</si>
  <si>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</si>
  <si>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</si>
  <si>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</si>
  <si>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</si>
  <si>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</si>
  <si>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</si>
  <si>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</si>
  <si>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</si>
  <si>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</si>
  <si>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</si>
  <si>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</si>
  <si>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</si>
  <si>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</si>
  <si>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</si>
  <si>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</si>
  <si>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</si>
  <si>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</si>
  <si>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</si>
  <si>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</si>
  <si>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</si>
  <si>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</si>
  <si>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</si>
  <si>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</si>
  <si>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</si>
  <si>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</si>
  <si>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</si>
  <si>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</si>
  <si>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</si>
  <si>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</si>
  <si>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</si>
  <si>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</si>
  <si>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</si>
  <si>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</si>
  <si>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</si>
  <si>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</si>
  <si>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</si>
  <si>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</si>
  <si>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</si>
  <si>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</si>
  <si>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</si>
  <si>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</si>
  <si>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</si>
  <si>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</si>
  <si>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</si>
  <si>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</si>
  <si>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</si>
  <si>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</si>
  <si>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</si>
  <si>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</si>
  <si>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</si>
  <si>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</si>
  <si>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</si>
  <si>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</si>
  <si>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</si>
  <si>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</si>
  <si>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</si>
  <si>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</si>
  <si>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</si>
  <si>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</si>
  <si>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</si>
  <si>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</si>
  <si>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</si>
  <si>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</si>
  <si>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</si>
  <si>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</si>
  <si>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</si>
  <si>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</si>
  <si>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</si>
  <si>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</si>
  <si>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</si>
  <si>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</si>
  <si>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</si>
  <si>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</si>
  <si>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</si>
  <si>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</si>
  <si>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</si>
  <si>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</si>
  <si>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</si>
  <si>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</si>
  <si>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</si>
  <si>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</si>
  <si>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</si>
  <si>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</si>
  <si>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</si>
  <si>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</si>
  <si>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</si>
  <si>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</si>
  <si>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</si>
  <si>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</si>
  <si>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</si>
  <si>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</si>
  <si>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</si>
  <si>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</si>
  <si>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</si>
  <si>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</si>
  <si>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</si>
  <si>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</si>
  <si>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</si>
  <si>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</si>
  <si>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</si>
  <si>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</si>
  <si>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</si>
  <si>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</si>
  <si>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</si>
  <si>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</si>
  <si>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</si>
  <si>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</si>
  <si>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</si>
  <si>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</si>
  <si>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</si>
  <si>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</si>
  <si>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</si>
  <si>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</si>
  <si>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</si>
  <si>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</si>
  <si>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</si>
  <si>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</si>
  <si>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</si>
  <si>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</si>
  <si>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</si>
  <si>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</si>
  <si>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</si>
  <si>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</si>
  <si>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</si>
  <si>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</si>
  <si>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</si>
  <si>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</si>
  <si>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</si>
  <si>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</si>
  <si>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</si>
  <si>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</si>
  <si>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</si>
  <si>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</si>
  <si>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</si>
  <si>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</si>
  <si>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</si>
  <si>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</si>
  <si>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</si>
  <si>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</si>
  <si>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</si>
  <si>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</si>
  <si>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</si>
  <si>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</si>
  <si>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</si>
  <si>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</si>
  <si>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</si>
  <si>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</si>
  <si>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</si>
  <si>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</si>
  <si>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</si>
  <si>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</si>
  <si>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</si>
  <si>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</si>
  <si>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</si>
  <si>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</si>
  <si>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</si>
  <si>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</si>
  <si>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</si>
  <si>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</si>
  <si>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</si>
  <si>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</si>
  <si>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</si>
  <si>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</si>
  <si>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</si>
  <si>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</si>
  <si>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</si>
  <si>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</si>
  <si>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</si>
  <si>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</si>
  <si>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</si>
  <si>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</si>
  <si>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</si>
  <si>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</si>
  <si>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</si>
  <si>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</si>
  <si>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</si>
  <si>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</si>
  <si>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</si>
  <si>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</si>
  <si>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</si>
  <si>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</si>
  <si>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</si>
  <si>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</si>
  <si>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</si>
  <si>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</si>
  <si>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</si>
  <si>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</si>
  <si>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</si>
  <si>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</si>
  <si>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</si>
  <si>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</si>
  <si>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</si>
  <si>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</si>
  <si>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</si>
  <si>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</si>
  <si>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</si>
  <si>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</si>
  <si>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</si>
  <si>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</si>
  <si>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</si>
  <si>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</si>
  <si>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</si>
  <si>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</si>
  <si>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</si>
  <si>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</si>
  <si>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</si>
  <si>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</si>
  <si>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</si>
  <si>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</si>
  <si>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</si>
  <si>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</si>
  <si>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</si>
  <si>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</si>
  <si>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</si>
  <si>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</si>
  <si>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</si>
  <si>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</si>
  <si>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</si>
  <si>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</si>
  <si>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</si>
  <si>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</si>
  <si>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</si>
  <si>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</si>
  <si>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</si>
  <si>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</si>
  <si>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</si>
  <si>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</si>
  <si>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</si>
  <si>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</si>
  <si>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</si>
  <si>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</si>
  <si>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</si>
  <si>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</si>
  <si>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</si>
  <si>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</si>
  <si>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</si>
  <si>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</si>
  <si>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</si>
  <si>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</si>
  <si>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</si>
  <si>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</si>
  <si>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</si>
  <si>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</si>
  <si>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</si>
  <si>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</si>
  <si>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</si>
  <si>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</si>
  <si>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</si>
  <si>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</si>
  <si>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</si>
  <si>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</si>
  <si>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</si>
  <si>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</si>
  <si>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</si>
  <si>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</si>
  <si>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</si>
  <si>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</si>
  <si>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</si>
  <si>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</si>
  <si>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</si>
  <si>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</si>
  <si>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</si>
  <si>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</si>
  <si>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</si>
  <si>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</si>
  <si>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</si>
  <si>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</si>
  <si>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</si>
  <si>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</si>
  <si>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</si>
  <si>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</si>
  <si>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</si>
  <si>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</si>
  <si>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</si>
  <si>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</si>
  <si>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</si>
  <si>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</si>
  <si>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</si>
  <si>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</si>
  <si>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</si>
  <si>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</si>
  <si>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</si>
  <si>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</si>
  <si>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</si>
  <si>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</si>
  <si>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</si>
  <si>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</si>
  <si>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</si>
  <si>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</si>
  <si>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</si>
  <si>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</si>
  <si>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</si>
  <si>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</si>
  <si>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</si>
  <si>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</si>
  <si>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</si>
  <si>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</si>
  <si>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</si>
  <si>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</si>
  <si>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</si>
  <si>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</si>
  <si>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</si>
  <si>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</si>
  <si>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</si>
  <si>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</si>
  <si>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</si>
  <si>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</si>
  <si>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</si>
  <si>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</si>
  <si>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</si>
  <si>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</si>
  <si>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</si>
  <si>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</si>
  <si>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</si>
  <si>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</si>
  <si>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</si>
  <si>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</si>
  <si>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</si>
  <si>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</si>
  <si>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</si>
  <si>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</si>
  <si>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</si>
  <si>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</si>
  <si>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</si>
  <si>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</si>
  <si>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</si>
  <si>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</si>
  <si>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</si>
  <si>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</si>
  <si>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</si>
  <si>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</si>
  <si>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</si>
  <si>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</si>
  <si>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</si>
  <si>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</si>
  <si>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</si>
  <si>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</si>
  <si>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</si>
  <si>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</si>
  <si>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</si>
  <si>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</si>
  <si>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</si>
  <si>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</si>
  <si>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</si>
  <si>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</si>
  <si>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</si>
  <si>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</si>
  <si>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</si>
  <si>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</si>
  <si>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</si>
  <si>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</si>
  <si>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</si>
  <si>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</si>
  <si>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</si>
  <si>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</si>
  <si>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</si>
  <si>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</si>
  <si>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</si>
  <si>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</si>
  <si>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</si>
  <si>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</si>
  <si>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</si>
  <si>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</si>
  <si>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</si>
  <si>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</si>
  <si>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</si>
  <si>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</si>
  <si>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</si>
  <si>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</si>
  <si>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</si>
  <si>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</si>
  <si>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</si>
  <si>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</si>
  <si>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</si>
  <si>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</si>
  <si>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</si>
  <si>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</si>
  <si>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</si>
  <si>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</si>
  <si>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</si>
  <si>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</si>
  <si>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</si>
  <si>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</si>
  <si>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</si>
  <si>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</si>
  <si>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</si>
  <si>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</si>
  <si>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</si>
  <si>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</si>
  <si>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</si>
  <si>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</si>
  <si>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</si>
  <si>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</si>
  <si>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</si>
  <si>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</si>
  <si>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</si>
  <si>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</si>
  <si>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</si>
  <si>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</si>
  <si>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</si>
  <si>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</si>
  <si>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</si>
  <si>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</si>
  <si>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</si>
  <si>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</si>
  <si>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</si>
  <si>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</si>
  <si>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</si>
  <si>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</si>
  <si>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</si>
  <si>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</si>
  <si>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</si>
  <si>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</si>
  <si>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</si>
  <si>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</si>
  <si>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</si>
  <si>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</si>
  <si>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</si>
  <si>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</si>
  <si>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</si>
  <si>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</si>
  <si>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</si>
  <si>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</si>
  <si>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</si>
  <si>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</si>
  <si>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</si>
  <si>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</si>
  <si>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</si>
  <si>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</si>
  <si>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</si>
  <si>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</si>
  <si>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</si>
  <si>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</si>
  <si>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</si>
  <si>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</si>
  <si>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</si>
  <si>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</si>
  <si>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</si>
  <si>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</si>
  <si>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</si>
  <si>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</si>
  <si>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</si>
  <si>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</si>
  <si>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</si>
  <si>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</si>
  <si>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</si>
  <si>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</si>
  <si>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</si>
  <si>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</si>
  <si>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</si>
  <si>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</si>
  <si>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</si>
  <si>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</si>
  <si>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</si>
  <si>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</si>
  <si>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</si>
  <si>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</si>
  <si>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</si>
  <si>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</si>
  <si>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</si>
  <si>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</si>
  <si>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</si>
  <si>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</si>
  <si>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</si>
  <si>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</si>
  <si>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</si>
  <si>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</si>
  <si>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</si>
  <si>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</si>
  <si>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</si>
  <si>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</si>
  <si>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</si>
  <si>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</si>
  <si>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</si>
  <si>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</si>
  <si>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</si>
  <si>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</si>
  <si>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</si>
  <si>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</si>
  <si>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</si>
  <si>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</si>
  <si>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</si>
  <si>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</si>
  <si>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</si>
  <si>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</si>
  <si>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</si>
  <si>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</si>
  <si>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</si>
  <si>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</si>
  <si>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</si>
  <si>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</si>
  <si>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</si>
  <si>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</si>
  <si>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</si>
  <si>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</si>
  <si>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</si>
  <si>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</si>
  <si>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</si>
  <si>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</si>
  <si>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</si>
  <si>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</si>
  <si>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</si>
  <si>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</si>
  <si>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</si>
  <si>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</si>
  <si>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</si>
  <si>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</si>
  <si>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</si>
  <si>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</si>
  <si>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</si>
  <si>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</si>
  <si>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</si>
  <si>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</si>
  <si>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</si>
  <si>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</si>
  <si>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</si>
  <si>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</si>
  <si>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</si>
  <si>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</si>
  <si>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</si>
  <si>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</si>
  <si>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</si>
  <si>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</si>
  <si>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</si>
  <si>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</si>
  <si>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</si>
  <si>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</si>
  <si>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</si>
  <si>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</si>
  <si>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</si>
  <si>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</si>
  <si>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</si>
  <si>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</si>
  <si>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</si>
  <si>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</si>
  <si>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</si>
  <si>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</si>
  <si>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</si>
  <si>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</si>
  <si>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</si>
  <si>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</si>
  <si>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</si>
  <si>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</si>
  <si>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</si>
  <si>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</si>
  <si>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</si>
  <si>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</si>
  <si>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</si>
  <si>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</si>
  <si>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</si>
  <si>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</si>
  <si>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</si>
  <si>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</si>
  <si>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</si>
  <si>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</si>
  <si>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</si>
  <si>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</si>
  <si>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</si>
  <si>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</si>
  <si>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</si>
  <si>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</si>
  <si>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</si>
  <si>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</si>
  <si>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</si>
  <si>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</si>
  <si>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</si>
  <si>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</si>
  <si>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</si>
  <si>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</si>
  <si>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</si>
  <si>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</si>
  <si>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</si>
  <si>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</si>
  <si>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</si>
  <si>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</si>
  <si>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</si>
  <si>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</si>
  <si>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</si>
  <si>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</si>
  <si>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</si>
  <si>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</si>
  <si>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</si>
  <si>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</si>
  <si>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</si>
  <si>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</si>
  <si>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</si>
  <si>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</si>
  <si>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</si>
  <si>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</si>
  <si>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</si>
  <si>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</si>
  <si>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</si>
  <si>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</si>
  <si>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</si>
  <si>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</si>
  <si>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</si>
  <si>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</si>
  <si>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</si>
  <si>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</si>
  <si>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</si>
  <si>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</si>
  <si>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</si>
  <si>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</si>
  <si>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</si>
  <si>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</si>
  <si>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</si>
  <si>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</si>
  <si>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</si>
  <si>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</si>
  <si>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</si>
  <si>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</si>
  <si>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</si>
  <si>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</si>
  <si>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</si>
  <si>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</si>
  <si>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</si>
  <si>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</si>
  <si>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</si>
  <si>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</si>
  <si>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</si>
  <si>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</si>
  <si>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</si>
  <si>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</si>
  <si>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</si>
  <si>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</si>
  <si>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</si>
  <si>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</si>
  <si>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</si>
  <si>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</si>
  <si>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</si>
  <si>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</si>
  <si>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</si>
  <si>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</si>
  <si>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</si>
  <si>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</si>
  <si>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</si>
  <si>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</si>
  <si>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</si>
  <si>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</si>
  <si>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</si>
  <si>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</si>
  <si>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</si>
  <si>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</si>
  <si>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</si>
  <si>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</si>
  <si>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</si>
  <si>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</si>
  <si>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</si>
  <si>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</si>
  <si>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</si>
  <si>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</si>
  <si>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</si>
  <si>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</si>
  <si>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</si>
  <si>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</si>
  <si>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</si>
  <si>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</si>
  <si>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</si>
  <si>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</si>
  <si>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</si>
  <si>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</si>
  <si>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</si>
  <si>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</si>
  <si>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</si>
  <si>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</si>
  <si>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</si>
  <si>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</si>
  <si>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</si>
  <si>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</si>
  <si>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</si>
  <si>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</si>
  <si>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</si>
  <si>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</si>
  <si>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</si>
  <si>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</si>
  <si>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</si>
  <si>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</si>
  <si>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</si>
  <si>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</si>
  <si>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</si>
  <si>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</si>
  <si>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</si>
  <si>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</si>
  <si>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</si>
  <si>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</si>
  <si>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</si>
  <si>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</si>
  <si>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</si>
  <si>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</si>
  <si>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</si>
  <si>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</si>
  <si>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</si>
  <si>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</si>
  <si>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</si>
  <si>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</si>
  <si>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</si>
  <si>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</si>
  <si>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</si>
  <si>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</si>
  <si>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</si>
  <si>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</si>
  <si>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</si>
  <si>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</si>
  <si>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</si>
  <si>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</si>
  <si>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</si>
  <si>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</si>
  <si>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</si>
  <si>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</si>
  <si>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</si>
  <si>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</si>
  <si>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</si>
  <si>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</si>
  <si>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</si>
  <si>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</si>
  <si>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</si>
  <si>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</si>
  <si>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</si>
  <si>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</si>
  <si>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</si>
  <si>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</si>
  <si>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</si>
  <si>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</si>
  <si>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</si>
  <si>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</si>
  <si>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</si>
  <si>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</si>
  <si>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</si>
  <si>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</si>
  <si>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</si>
  <si>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</si>
  <si>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</si>
  <si>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</si>
  <si>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</si>
  <si>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</si>
  <si>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</si>
  <si>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</si>
  <si>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</si>
  <si>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</si>
  <si>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</si>
  <si>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</si>
  <si>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</si>
  <si>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</si>
  <si>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</si>
  <si>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</si>
  <si>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</si>
  <si>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</si>
  <si>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</si>
  <si>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</si>
  <si>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</si>
  <si>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</si>
  <si>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</si>
  <si>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</si>
  <si>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</si>
  <si>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</si>
  <si>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</si>
  <si>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</si>
  <si>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</si>
  <si>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</si>
  <si>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</si>
  <si>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</si>
  <si>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</si>
  <si>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</si>
  <si>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</si>
  <si>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</si>
  <si>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</si>
  <si>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</si>
  <si>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</si>
  <si>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</si>
  <si>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</si>
  <si>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</si>
  <si>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</si>
  <si>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</si>
  <si>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</si>
  <si>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</si>
  <si>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</si>
  <si>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</si>
  <si>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</si>
  <si>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</si>
  <si>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</si>
  <si>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</si>
  <si>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</si>
  <si>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</si>
  <si>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</si>
  <si>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</si>
  <si>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</si>
  <si>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</si>
  <si>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</si>
  <si>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</si>
  <si>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</si>
  <si>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</si>
  <si>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</si>
  <si>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</si>
  <si>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</si>
  <si>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</si>
  <si>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</si>
  <si>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</si>
  <si>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</si>
  <si>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</si>
  <si>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</si>
  <si>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</si>
  <si>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</si>
  <si>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</si>
  <si>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</si>
  <si>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</si>
  <si>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</si>
  <si>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</si>
  <si>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</si>
  <si>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</si>
  <si>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</si>
  <si>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</si>
  <si>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</si>
  <si>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</si>
  <si>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</si>
  <si>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</si>
  <si>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</si>
  <si>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</si>
  <si>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</si>
  <si>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</si>
  <si>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</si>
  <si>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</si>
  <si>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</si>
  <si>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</si>
  <si>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</si>
  <si>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</si>
  <si>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</si>
  <si>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</si>
  <si>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</si>
  <si>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</si>
  <si>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</si>
  <si>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</si>
  <si>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</si>
  <si>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</si>
  <si>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</si>
  <si>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</si>
  <si>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</si>
  <si>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</si>
  <si>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</si>
  <si>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</si>
  <si>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</si>
  <si>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</si>
  <si>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</si>
  <si>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</si>
  <si>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</si>
  <si>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</si>
  <si>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</si>
  <si>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</si>
  <si>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</si>
  <si>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</si>
  <si>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</si>
  <si>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</si>
  <si>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</si>
  <si>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</si>
  <si>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</si>
  <si>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</si>
  <si>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</si>
  <si>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</si>
  <si>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</si>
  <si>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</si>
  <si>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</si>
  <si>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</si>
  <si>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</si>
  <si>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</si>
  <si>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</si>
  <si>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</si>
  <si>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</si>
  <si>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</si>
  <si>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</si>
  <si>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</si>
  <si>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</si>
  <si>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</si>
  <si>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</si>
  <si>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</si>
  <si>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</si>
  <si>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</si>
  <si>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</si>
  <si>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</si>
  <si>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</si>
  <si>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</si>
  <si>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</si>
  <si>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</si>
  <si>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</si>
  <si>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</si>
  <si>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</si>
  <si>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</si>
  <si>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</si>
  <si>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</si>
  <si>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</si>
  <si>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</si>
  <si>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</si>
  <si>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</si>
  <si>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</si>
  <si>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</si>
  <si>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</si>
  <si>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</si>
  <si>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</si>
  <si>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</si>
  <si>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</si>
  <si>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</si>
  <si>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</si>
  <si>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</si>
  <si>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</si>
  <si>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</si>
  <si>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</si>
  <si>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</si>
  <si>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</si>
  <si>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</si>
  <si>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</si>
  <si>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</si>
  <si>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</si>
  <si>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</si>
  <si>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</si>
  <si>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</si>
  <si>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</si>
  <si>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</si>
  <si>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</si>
  <si>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</si>
  <si>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</si>
  <si>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</si>
  <si>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</si>
  <si>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</si>
  <si>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</si>
  <si>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</si>
  <si>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</si>
  <si>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</si>
  <si>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</si>
  <si>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</si>
  <si>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</si>
  <si>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</si>
  <si>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</si>
  <si>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</si>
  <si>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</si>
  <si>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</si>
  <si>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</si>
  <si>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</si>
  <si>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</si>
  <si>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</si>
  <si>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</si>
  <si>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</si>
  <si>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</si>
  <si>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</si>
  <si>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</si>
  <si>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</si>
  <si>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</si>
  <si>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</si>
  <si>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</si>
  <si>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</si>
  <si>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</si>
  <si>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</si>
  <si>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</si>
  <si>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</si>
  <si>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</si>
  <si>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</si>
  <si>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</si>
  <si>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</si>
  <si>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</si>
  <si>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</si>
  <si>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</si>
  <si>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</si>
  <si>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</si>
  <si>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</si>
  <si>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</si>
  <si>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</si>
  <si>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</si>
  <si>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</si>
  <si>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</si>
  <si>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</si>
  <si>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</si>
  <si>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</si>
  <si>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</si>
  <si>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</si>
  <si>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</si>
  <si>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</si>
  <si>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</si>
  <si>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</si>
  <si>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</si>
  <si>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</si>
  <si>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</si>
  <si>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</si>
  <si>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</si>
  <si>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</si>
  <si>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</si>
  <si>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</si>
  <si>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</si>
  <si>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</si>
  <si>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</si>
  <si>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</si>
  <si>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</si>
  <si>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</si>
  <si>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</si>
  <si>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</si>
  <si>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</si>
  <si>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</si>
  <si>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</si>
  <si>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</si>
  <si>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</si>
  <si>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</si>
  <si>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</si>
  <si>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</si>
  <si>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</si>
  <si>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</si>
  <si>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</si>
  <si>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</si>
  <si>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</si>
  <si>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</si>
  <si>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</si>
  <si>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</si>
  <si>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</si>
  <si>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</si>
  <si>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</si>
  <si>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</si>
  <si>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</si>
  <si>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</si>
  <si>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</si>
  <si>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</si>
  <si>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</si>
  <si>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</si>
  <si>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</si>
  <si>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</si>
  <si>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</si>
  <si>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</si>
  <si>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</si>
  <si>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</si>
  <si>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</si>
  <si>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</si>
  <si>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</si>
  <si>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</si>
  <si>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</si>
  <si>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</si>
  <si>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</si>
  <si>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</si>
  <si>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</si>
  <si>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</si>
  <si>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</si>
  <si>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</si>
  <si>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</si>
  <si>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</si>
  <si>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</si>
  <si>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</si>
  <si>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</si>
  <si>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</si>
  <si>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</si>
  <si>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</si>
  <si>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</si>
  <si>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</si>
  <si>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</si>
  <si>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</si>
  <si>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</si>
  <si>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</si>
  <si>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</si>
  <si>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</si>
  <si>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</si>
  <si>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</si>
  <si>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</si>
  <si>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</si>
  <si>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</si>
  <si>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</si>
  <si>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</si>
  <si>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</si>
  <si>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</si>
  <si>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</si>
  <si>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</si>
  <si>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</si>
  <si>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</si>
  <si>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</si>
  <si>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</si>
  <si>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</si>
  <si>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</si>
  <si>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</si>
  <si>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</si>
  <si>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</si>
  <si>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</si>
  <si>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</si>
  <si>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</si>
  <si>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</si>
  <si>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</si>
  <si>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</si>
  <si>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</si>
  <si>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</si>
  <si>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</si>
  <si>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</si>
  <si>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</si>
  <si>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</si>
  <si>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</si>
  <si>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</si>
  <si>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</si>
  <si>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</si>
  <si>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</si>
  <si>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</si>
  <si>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</si>
  <si>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</si>
  <si>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</si>
  <si>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</si>
  <si>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</si>
  <si>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</si>
  <si>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</si>
  <si>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</si>
  <si>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</si>
  <si>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</si>
  <si>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</si>
  <si>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</si>
  <si>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</si>
  <si>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</si>
  <si>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</si>
  <si>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</si>
  <si>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</si>
  <si>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</si>
  <si>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</si>
  <si>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</si>
  <si>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</si>
  <si>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</si>
  <si>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</si>
  <si>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</si>
  <si>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</si>
  <si>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</si>
  <si>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</si>
  <si>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</si>
  <si>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</si>
  <si>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</si>
  <si>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</si>
  <si>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</si>
  <si>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</si>
  <si>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</si>
  <si>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</si>
  <si>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</si>
  <si>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</si>
  <si>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</si>
  <si>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</si>
  <si>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</si>
  <si>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</si>
  <si>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</si>
  <si>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</si>
  <si>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</si>
  <si>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</si>
  <si>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</si>
  <si>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</si>
  <si>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</si>
  <si>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</si>
  <si>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</si>
  <si>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</si>
  <si>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</si>
  <si>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</si>
  <si>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</si>
  <si>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</si>
  <si>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</si>
  <si>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</si>
  <si>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</si>
  <si>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</si>
  <si>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</si>
  <si>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</si>
  <si>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</si>
  <si>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</si>
  <si>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</si>
  <si>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</si>
  <si>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</si>
  <si>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</si>
  <si>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</si>
  <si>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</si>
  <si>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</si>
  <si>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</si>
  <si>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</si>
  <si>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</si>
  <si>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</si>
  <si>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</si>
  <si>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</si>
  <si>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</si>
  <si>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</si>
  <si>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</si>
  <si>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</si>
  <si>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</si>
  <si>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</si>
  <si>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</si>
  <si>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</si>
  <si>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</si>
  <si>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</si>
  <si>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</si>
  <si>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</si>
  <si>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</si>
  <si>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</si>
  <si>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</si>
  <si>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</si>
  <si>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</si>
  <si>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</si>
  <si>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</si>
  <si>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</si>
  <si>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</si>
  <si>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</si>
  <si>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</si>
  <si>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</si>
  <si>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</si>
  <si>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</si>
  <si>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</si>
  <si>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</si>
  <si>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</si>
  <si>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</si>
  <si>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</si>
  <si>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</si>
  <si>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</si>
  <si>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</si>
  <si>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</si>
  <si>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</si>
  <si>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</si>
  <si>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</si>
  <si>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</si>
  <si>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</si>
  <si>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</si>
  <si>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</si>
  <si>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</si>
  <si>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</si>
  <si>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</si>
  <si>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</si>
  <si>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</si>
  <si>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</si>
  <si>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</si>
  <si>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</si>
  <si>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</si>
  <si>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</si>
  <si>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</si>
  <si>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</si>
  <si>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</si>
  <si>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</si>
  <si>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</si>
  <si>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</si>
  <si>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</si>
  <si>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</si>
  <si>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</si>
  <si>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</si>
  <si>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</si>
  <si>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</si>
  <si>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</si>
  <si>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</si>
  <si>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</si>
  <si>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</si>
  <si>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</si>
  <si>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</si>
  <si>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</si>
  <si>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</si>
  <si>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</si>
  <si>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</si>
  <si>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</si>
  <si>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</si>
  <si>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</si>
  <si>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</si>
  <si>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</si>
  <si>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</si>
  <si>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</si>
  <si>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</si>
  <si>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</si>
  <si>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</si>
  <si>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</si>
  <si>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</si>
  <si>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</si>
  <si>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</si>
  <si>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</si>
  <si>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</si>
  <si>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</si>
  <si>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</si>
  <si>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</si>
  <si>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</si>
  <si>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</si>
  <si>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</si>
  <si>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</si>
  <si>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</si>
  <si>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</si>
  <si>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</si>
  <si>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</si>
  <si>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</si>
  <si>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</si>
  <si>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</si>
  <si>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</si>
  <si>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</si>
  <si>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</si>
  <si>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</si>
  <si>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</si>
  <si>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</si>
  <si>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</si>
  <si>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</si>
  <si>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</si>
  <si>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</si>
  <si>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</si>
  <si>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</si>
  <si>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</si>
  <si>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</si>
  <si>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</si>
  <si>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</si>
  <si>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</si>
  <si>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</si>
  <si>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</si>
  <si>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</si>
  <si>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</si>
  <si>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</si>
  <si>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</si>
  <si>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</si>
  <si>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</si>
  <si>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</si>
  <si>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</si>
  <si>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</si>
  <si>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</si>
  <si>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</si>
  <si>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</si>
  <si>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</si>
  <si>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</si>
  <si>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</si>
  <si>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</si>
  <si>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</si>
  <si>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</si>
  <si>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</si>
  <si>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</si>
  <si>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</si>
  <si>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</si>
  <si>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</si>
  <si>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</si>
  <si>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</si>
  <si>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</si>
  <si>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</si>
  <si>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</si>
  <si>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</si>
  <si>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</si>
  <si>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</si>
  <si>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</si>
  <si>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</si>
  <si>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</si>
  <si>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</si>
  <si>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</si>
  <si>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</si>
  <si>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</si>
  <si>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</si>
  <si>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</si>
  <si>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</si>
  <si>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</si>
  <si>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</si>
  <si>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</si>
  <si>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</si>
  <si>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</si>
  <si>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</si>
  <si>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</si>
  <si>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</si>
  <si>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</si>
  <si>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</si>
  <si>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</si>
  <si>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</si>
  <si>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</si>
  <si>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</si>
  <si>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</si>
  <si>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</si>
  <si>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</si>
  <si>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</si>
  <si>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</si>
  <si>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</si>
  <si>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</si>
  <si>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</si>
  <si>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</si>
  <si>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</si>
  <si>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</si>
  <si>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</si>
  <si>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</si>
  <si>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</si>
  <si>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</si>
  <si>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</si>
  <si>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</si>
  <si>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</si>
  <si>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</si>
  <si>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</si>
  <si>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</si>
  <si>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</si>
  <si>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</si>
  <si>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</si>
  <si>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</si>
  <si>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</si>
  <si>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</si>
  <si>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</si>
  <si>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</si>
  <si>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</si>
  <si>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</si>
  <si>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</si>
  <si>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</si>
  <si>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</si>
  <si>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</si>
  <si>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</si>
  <si>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</si>
  <si>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</si>
  <si>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</si>
  <si>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</si>
  <si>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</si>
  <si>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</si>
  <si>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</si>
  <si>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</si>
  <si>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</si>
  <si>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</si>
  <si>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</si>
  <si>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</si>
  <si>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</si>
  <si>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</si>
  <si>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</si>
  <si>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</si>
  <si>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</si>
  <si>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</si>
  <si>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</si>
  <si>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</si>
  <si>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</si>
  <si>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</si>
  <si>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</si>
  <si>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</si>
  <si>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</si>
  <si>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</si>
  <si>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</si>
  <si>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</si>
  <si>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</si>
  <si>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</si>
  <si>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</si>
  <si>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</si>
  <si>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</si>
  <si>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</si>
  <si>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</si>
  <si>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</si>
  <si>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</si>
  <si>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</si>
  <si>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</si>
  <si>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</si>
  <si>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</si>
  <si>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</si>
  <si>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</si>
  <si>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</si>
  <si>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</si>
  <si>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</si>
  <si>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</si>
  <si>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</si>
  <si>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</si>
  <si>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</si>
  <si>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</si>
  <si>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</si>
  <si>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</si>
  <si>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</si>
  <si>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</si>
  <si>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</si>
  <si>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</si>
  <si>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</si>
  <si>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</si>
  <si>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</si>
  <si>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</si>
  <si>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</si>
  <si>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</si>
  <si>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</si>
  <si>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</si>
  <si>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</si>
  <si>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</si>
  <si>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</si>
  <si>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</si>
  <si>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</si>
  <si>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</si>
  <si>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</si>
  <si>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</si>
  <si>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</si>
  <si>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</si>
  <si>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</si>
  <si>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</si>
  <si>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</si>
  <si>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</si>
  <si>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</si>
  <si>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</si>
  <si>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</si>
  <si>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</si>
  <si>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</si>
  <si>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</si>
  <si>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</si>
  <si>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</si>
  <si>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</si>
  <si>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</si>
  <si>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</si>
  <si>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</si>
  <si>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</si>
  <si>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</si>
  <si>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</si>
  <si>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</si>
  <si>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</si>
  <si>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</si>
  <si>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</si>
  <si>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</si>
  <si>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</si>
  <si>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</si>
  <si>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</si>
  <si>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</si>
  <si>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</si>
  <si>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</si>
  <si>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</si>
  <si>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</si>
  <si>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</si>
  <si>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</si>
  <si>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</si>
  <si>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</si>
  <si>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</si>
  <si>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</si>
  <si>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</si>
  <si>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</si>
  <si>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</si>
  <si>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</si>
  <si>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</si>
  <si>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</si>
  <si>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</si>
  <si>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</si>
  <si>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</si>
  <si>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</si>
  <si>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</si>
  <si>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</si>
  <si>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</si>
  <si>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</si>
  <si>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</si>
  <si>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</si>
  <si>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</si>
  <si>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</si>
  <si>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</si>
  <si>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</si>
  <si>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</si>
  <si>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</si>
  <si>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</si>
  <si>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</si>
  <si>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</si>
  <si>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</si>
  <si>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</si>
  <si>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</si>
  <si>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</si>
  <si>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</si>
  <si>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</si>
  <si>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</si>
  <si>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</si>
  <si>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</si>
  <si>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</si>
  <si>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</si>
  <si>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</si>
  <si>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</si>
  <si>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</si>
  <si>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</si>
  <si>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</si>
  <si>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</si>
  <si>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</si>
  <si>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</si>
  <si>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</si>
  <si>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</si>
  <si>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</si>
  <si>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</si>
  <si>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</si>
  <si>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</si>
  <si>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</si>
  <si>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</si>
  <si>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</si>
  <si>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</si>
  <si>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</si>
  <si>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</si>
  <si>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</si>
  <si>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</si>
  <si>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</si>
  <si>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</si>
  <si>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</si>
  <si>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</si>
  <si>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</si>
  <si>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</si>
  <si>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</si>
  <si>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</si>
  <si>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</si>
  <si>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</si>
  <si>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</si>
  <si>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</si>
  <si>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</si>
  <si>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</si>
  <si>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</si>
  <si>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</si>
  <si>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</si>
  <si>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</si>
  <si>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</si>
  <si>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</si>
  <si>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</si>
  <si>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</si>
  <si>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</si>
  <si>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</si>
  <si>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</si>
  <si>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</si>
  <si>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</si>
  <si>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</si>
  <si>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</si>
  <si>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</si>
  <si>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</si>
  <si>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</si>
  <si>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</si>
  <si>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</si>
  <si>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</si>
  <si>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</si>
  <si>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</si>
  <si>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</si>
  <si>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</si>
  <si>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</si>
  <si>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</si>
  <si>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</si>
  <si>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</si>
  <si>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</si>
  <si>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</si>
  <si>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</si>
  <si>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</si>
  <si>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</si>
  <si>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</si>
  <si>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</si>
  <si>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</si>
  <si>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</si>
  <si>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</si>
  <si>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</si>
  <si>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</si>
  <si>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</si>
  <si>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</si>
  <si>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</si>
  <si>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</si>
  <si>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</si>
  <si>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</si>
  <si>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</si>
  <si>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</si>
  <si>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</si>
  <si>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</si>
  <si>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</si>
  <si>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</si>
  <si>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</si>
  <si>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</si>
  <si>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</si>
  <si>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</si>
  <si>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</si>
  <si>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</si>
  <si>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</si>
  <si>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</si>
  <si>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</si>
  <si>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</si>
  <si>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</si>
  <si>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</si>
  <si>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</si>
  <si>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</si>
  <si>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</si>
  <si>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</si>
  <si>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</si>
  <si>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</si>
  <si>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</si>
  <si>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</si>
  <si>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</si>
  <si>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</si>
  <si>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</si>
  <si>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</si>
  <si>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</si>
  <si>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</si>
  <si>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</si>
  <si>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</si>
  <si>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</si>
  <si>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</si>
  <si>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</si>
  <si>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</si>
  <si>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</si>
  <si>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</si>
  <si>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</si>
  <si>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</si>
  <si>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</si>
  <si>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</si>
  <si>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</si>
  <si>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</si>
  <si>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</si>
  <si>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</si>
  <si>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</si>
  <si>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</si>
  <si>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</si>
  <si>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</si>
  <si>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</si>
  <si>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</si>
  <si>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</si>
  <si>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</si>
  <si>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</si>
  <si>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</si>
  <si>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</si>
  <si>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</si>
  <si>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</si>
  <si>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</si>
  <si>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</si>
  <si>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</si>
  <si>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</si>
  <si>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</si>
  <si>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</si>
  <si>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</si>
  <si>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</si>
  <si>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</si>
  <si>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</si>
  <si>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</si>
  <si>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</si>
  <si>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</si>
  <si>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</si>
  <si>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</si>
  <si>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</si>
  <si>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</si>
  <si>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</si>
  <si>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</si>
  <si>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</si>
  <si>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</si>
  <si>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</si>
  <si>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</si>
  <si>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</si>
  <si>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</si>
  <si>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</si>
  <si>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</si>
  <si>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</si>
  <si>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</si>
  <si>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</si>
  <si>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</si>
  <si>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</si>
  <si>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</si>
  <si>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</si>
  <si>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</si>
  <si>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</si>
  <si>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</si>
  <si>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</si>
  <si>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</si>
  <si>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</si>
  <si>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</si>
  <si>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</si>
  <si>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</si>
  <si>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</si>
  <si>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</si>
  <si>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</si>
  <si>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</si>
  <si>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</si>
  <si>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</si>
  <si>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</si>
  <si>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</si>
  <si>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</si>
  <si>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</si>
  <si>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</si>
  <si>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</si>
  <si>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</si>
  <si>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</si>
  <si>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</si>
  <si>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</si>
  <si>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</si>
  <si>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</si>
  <si>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</si>
  <si>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</si>
  <si>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</si>
  <si>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</si>
  <si>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</si>
  <si>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</si>
  <si>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</si>
  <si>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</si>
  <si>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</si>
  <si>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</si>
  <si>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</si>
  <si>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</si>
  <si>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</si>
  <si>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</si>
  <si>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</si>
  <si>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</si>
  <si>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</si>
  <si>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</si>
  <si>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</si>
  <si>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</si>
  <si>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</si>
  <si>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</si>
  <si>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</si>
  <si>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</si>
  <si>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</si>
  <si>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</si>
  <si>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</si>
  <si>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</si>
  <si>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</si>
  <si>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</si>
  <si>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</si>
  <si>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</si>
  <si>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</si>
  <si>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</si>
  <si>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</si>
  <si>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</si>
  <si>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</si>
  <si>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</si>
  <si>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</si>
  <si>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</si>
  <si>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</si>
  <si>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</si>
  <si>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</si>
  <si>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</si>
  <si>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</si>
  <si>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</si>
  <si>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</si>
  <si>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</si>
  <si>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</si>
  <si>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</si>
  <si>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</si>
  <si>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</si>
  <si>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</si>
  <si>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</si>
  <si>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</si>
  <si>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</si>
  <si>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</si>
  <si>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</si>
  <si>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</si>
  <si>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</si>
  <si>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</si>
  <si>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</si>
  <si>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</si>
  <si>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</si>
  <si>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</si>
  <si>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</si>
  <si>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</si>
  <si>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</si>
  <si>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</si>
  <si>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</si>
  <si>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</si>
  <si>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</si>
  <si>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</si>
  <si>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</si>
  <si>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</si>
  <si>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</si>
  <si>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</si>
  <si>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</si>
  <si>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</si>
  <si>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</si>
  <si>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</si>
  <si>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</si>
  <si>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</si>
  <si>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</si>
  <si>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</si>
  <si>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</si>
  <si>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</si>
  <si>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</si>
  <si>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</si>
  <si>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</si>
  <si>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</si>
  <si>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</si>
  <si>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</si>
  <si>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</si>
  <si>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</si>
  <si>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</si>
  <si>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</si>
  <si>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</si>
  <si>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</si>
  <si>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</si>
  <si>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</si>
  <si>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</si>
  <si>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</si>
  <si>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</si>
  <si>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</si>
  <si>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</si>
  <si>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</si>
  <si>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</si>
  <si>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</si>
  <si>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</si>
  <si>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</si>
  <si>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</si>
  <si>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</si>
  <si>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</si>
  <si>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</si>
  <si>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</si>
  <si>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</si>
  <si>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</si>
  <si>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</si>
  <si>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</si>
  <si>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</si>
  <si>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</si>
  <si>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</si>
  <si>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</si>
  <si>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</si>
  <si>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</si>
  <si>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</si>
  <si>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</si>
  <si>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</si>
  <si>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</si>
  <si>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</si>
  <si>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</si>
  <si>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</si>
  <si>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</si>
  <si>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</si>
  <si>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</si>
  <si>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</si>
  <si>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</si>
  <si>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</si>
  <si>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</si>
  <si>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</si>
  <si>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</si>
  <si>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</si>
  <si>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</si>
  <si>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</si>
  <si>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</si>
  <si>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</si>
  <si>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</si>
  <si>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</si>
  <si>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</si>
  <si>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</si>
  <si>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</si>
  <si>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</si>
  <si>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</si>
  <si>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</si>
  <si>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</si>
  <si>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</si>
  <si>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</si>
  <si>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</si>
  <si>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</si>
  <si>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</si>
  <si>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</si>
  <si>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</si>
  <si>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</si>
  <si>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</si>
  <si>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</si>
  <si>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</si>
  <si>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</si>
  <si>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</si>
  <si>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</si>
  <si>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</si>
  <si>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</si>
  <si>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</si>
  <si>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</si>
  <si>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</si>
  <si>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</si>
  <si>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</si>
  <si>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</si>
  <si>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</si>
  <si>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</si>
  <si>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</si>
  <si>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</si>
  <si>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</si>
  <si>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</si>
  <si>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</si>
  <si>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</si>
  <si>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</si>
  <si>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</si>
  <si>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</si>
  <si>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</si>
  <si>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</si>
  <si>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</si>
  <si>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</si>
  <si>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</si>
  <si>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</si>
  <si>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</si>
  <si>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</si>
  <si>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</si>
  <si>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</si>
  <si>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</si>
  <si>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</si>
  <si>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</si>
  <si>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</si>
  <si>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</si>
  <si>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</si>
  <si>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</si>
  <si>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</si>
  <si>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</si>
  <si>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</si>
  <si>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</si>
  <si>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</si>
  <si>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</si>
  <si>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</si>
  <si>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</si>
  <si>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</si>
  <si>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</si>
  <si>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</si>
  <si>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</si>
  <si>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</si>
  <si>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</si>
  <si>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</si>
  <si>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</si>
  <si>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</si>
  <si>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</si>
  <si>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</si>
  <si>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</si>
  <si>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</si>
  <si>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</si>
  <si>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</si>
  <si>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</si>
  <si>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</si>
  <si>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</si>
  <si>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</si>
  <si>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</si>
  <si>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</si>
  <si>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</si>
  <si>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</si>
  <si>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</si>
  <si>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</si>
  <si>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</si>
  <si>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</si>
  <si>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</si>
  <si>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</si>
  <si>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</si>
  <si>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</si>
  <si>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</si>
  <si>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</si>
  <si>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</si>
  <si>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</si>
  <si>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</si>
  <si>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</si>
  <si>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</si>
  <si>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</si>
  <si>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</si>
  <si>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</si>
  <si>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</si>
  <si>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</si>
  <si>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</si>
  <si>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</si>
  <si>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</si>
  <si>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</si>
  <si>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</si>
  <si>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</si>
  <si>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</si>
  <si>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</si>
  <si>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</si>
  <si>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</si>
  <si>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</si>
  <si>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</si>
  <si>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</si>
  <si>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</si>
  <si>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</si>
  <si>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</si>
  <si>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</si>
  <si>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</si>
  <si>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</si>
  <si>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</si>
  <si>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</si>
  <si>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</si>
  <si>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</si>
  <si>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</si>
  <si>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</si>
  <si>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</si>
  <si>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</si>
  <si>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</si>
  <si>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</si>
  <si>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</si>
  <si>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</si>
  <si>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</si>
  <si>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</si>
  <si>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</si>
  <si>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</si>
  <si>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</si>
  <si>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</si>
  <si>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</si>
  <si>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</si>
  <si>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</si>
  <si>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</si>
  <si>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</si>
  <si>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</si>
  <si>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</si>
  <si>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</si>
  <si>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</si>
  <si>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</si>
  <si>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</si>
  <si>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</si>
  <si>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</si>
  <si>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</si>
  <si>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</si>
  <si>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</si>
  <si>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</si>
  <si>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</si>
  <si>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</si>
  <si>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</si>
  <si>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</si>
  <si>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</si>
  <si>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</si>
  <si>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</si>
  <si>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</si>
  <si>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</si>
  <si>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</si>
  <si>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</si>
  <si>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</si>
  <si>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</si>
  <si>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</si>
  <si>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</si>
  <si>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</si>
  <si>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</si>
  <si>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</si>
  <si>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</si>
  <si>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</si>
  <si>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</si>
  <si>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</si>
  <si>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</si>
  <si>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</si>
  <si>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</si>
  <si>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</si>
  <si>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</si>
  <si>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</si>
  <si>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</si>
  <si>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</si>
  <si>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</si>
  <si>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</si>
  <si>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</si>
  <si>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</si>
  <si>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</si>
  <si>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</si>
  <si>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</si>
  <si>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</si>
  <si>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</si>
  <si>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</si>
  <si>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</si>
  <si>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</si>
  <si>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</si>
  <si>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</si>
  <si>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</si>
  <si>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</si>
  <si>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</si>
  <si>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</si>
  <si>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</si>
  <si>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</si>
  <si>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</si>
  <si>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</si>
  <si>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</si>
  <si>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</si>
  <si>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</si>
  <si>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</si>
  <si>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</si>
  <si>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</si>
  <si>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</si>
  <si>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</si>
  <si>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</si>
  <si>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</si>
  <si>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</si>
  <si>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</si>
  <si>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</si>
  <si>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</si>
  <si>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</si>
  <si>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</si>
  <si>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</si>
  <si>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</si>
  <si>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</si>
  <si>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</si>
  <si>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</si>
  <si>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</si>
  <si>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</si>
  <si>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</si>
  <si>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</si>
  <si>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</si>
  <si>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</si>
  <si>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</si>
  <si>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</si>
  <si>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</si>
  <si>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</si>
  <si>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</si>
  <si>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</si>
  <si>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</si>
  <si>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</si>
  <si>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</si>
  <si>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</si>
  <si>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</si>
  <si>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</si>
  <si>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</si>
  <si>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</si>
  <si>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</si>
  <si>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</si>
  <si>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</si>
  <si>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</si>
  <si>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</si>
  <si>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</si>
  <si>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</si>
  <si>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</si>
  <si>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</si>
  <si>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</si>
  <si>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</si>
  <si>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</si>
  <si>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</si>
  <si>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</si>
  <si>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</si>
  <si>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</si>
  <si>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</si>
  <si>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</si>
  <si>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</si>
  <si>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</si>
  <si>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</si>
  <si>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</si>
  <si>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</si>
  <si>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</si>
  <si>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</si>
  <si>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</si>
  <si>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</si>
  <si>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</si>
  <si>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</si>
  <si>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</si>
  <si>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</si>
  <si>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</si>
  <si>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</si>
  <si>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</si>
  <si>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</si>
  <si>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</si>
  <si>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</si>
  <si>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</si>
  <si>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</si>
  <si>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</si>
  <si>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</si>
  <si>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</si>
  <si>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</si>
  <si>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</si>
  <si>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</si>
  <si>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</si>
  <si>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</si>
  <si>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</si>
  <si>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</si>
  <si>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</si>
  <si>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</si>
  <si>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</si>
  <si>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</si>
  <si>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</si>
  <si>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</si>
  <si>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</si>
  <si>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</si>
  <si>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</si>
  <si>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</si>
  <si>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</si>
  <si>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</si>
  <si>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</si>
  <si>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</si>
  <si>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</si>
  <si>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</si>
  <si>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</si>
  <si>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</si>
  <si>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</si>
  <si>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</si>
  <si>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</si>
  <si>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</si>
  <si>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</si>
  <si>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</si>
  <si>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</si>
  <si>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</si>
  <si>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</si>
  <si>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</si>
  <si>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</si>
  <si>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</si>
  <si>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</si>
  <si>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</si>
  <si>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</si>
  <si>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</si>
  <si>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</si>
  <si>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</si>
  <si>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</si>
  <si>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</si>
  <si>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</si>
  <si>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</si>
  <si>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</si>
  <si>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</si>
  <si>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</si>
  <si>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</si>
  <si>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</si>
  <si>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</si>
  <si>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</si>
  <si>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</si>
  <si>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</si>
  <si>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</si>
  <si>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</si>
  <si>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</si>
  <si>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</si>
  <si>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</si>
  <si>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</si>
  <si>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</si>
  <si>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</si>
  <si>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</si>
  <si>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</si>
  <si>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</si>
  <si>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</si>
  <si>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</si>
  <si>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</si>
  <si>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</si>
  <si>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</si>
  <si>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</si>
  <si>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</si>
  <si>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</si>
  <si>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</si>
  <si>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</si>
  <si>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</si>
  <si>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</si>
  <si>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</si>
  <si>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</si>
  <si>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</si>
  <si>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</si>
  <si>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</si>
  <si>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</si>
  <si>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</si>
  <si>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</si>
  <si>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</si>
  <si>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</si>
  <si>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</si>
  <si>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</si>
  <si>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</si>
  <si>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</si>
  <si>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</si>
  <si>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</si>
  <si>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</si>
  <si>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</si>
  <si>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</si>
  <si>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</si>
  <si>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</si>
  <si>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</si>
  <si>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</si>
  <si>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</si>
  <si>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</si>
  <si>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</si>
  <si>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</si>
  <si>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</si>
  <si>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</si>
  <si>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</si>
  <si>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</si>
  <si>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</si>
  <si>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</si>
  <si>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</si>
  <si>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</si>
  <si>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</si>
  <si>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</si>
  <si>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</si>
  <si>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</si>
  <si>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</si>
  <si>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</si>
  <si>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</si>
  <si>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</si>
  <si>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</si>
  <si>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</si>
  <si>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</si>
  <si>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</si>
  <si>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</si>
  <si>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</si>
  <si>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</si>
  <si>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</si>
  <si>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</si>
  <si>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</si>
  <si>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</si>
  <si>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</si>
  <si>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</si>
  <si>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</si>
  <si>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</si>
  <si>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</si>
  <si>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</si>
  <si>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</si>
  <si>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</si>
  <si>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</si>
  <si>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</si>
  <si>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</si>
  <si>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</si>
  <si>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</si>
  <si>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</si>
  <si>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</si>
  <si>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</si>
  <si>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</si>
  <si>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</si>
  <si>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</si>
  <si>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</si>
  <si>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</si>
  <si>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</si>
  <si>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</si>
  <si>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</si>
  <si>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</si>
  <si>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</si>
  <si>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</si>
  <si>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</si>
  <si>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</si>
  <si>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</si>
  <si>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</si>
  <si>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</si>
  <si>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</si>
  <si>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</si>
  <si>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</si>
  <si>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</si>
  <si>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</si>
  <si>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</si>
  <si>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</si>
  <si>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</si>
  <si>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</si>
  <si>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</si>
  <si>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</si>
  <si>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</si>
  <si>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</si>
  <si>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</si>
  <si>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</si>
  <si>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</si>
  <si>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</si>
  <si>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</si>
  <si>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</si>
  <si>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</si>
  <si>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</si>
  <si>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</si>
  <si>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</si>
  <si>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</si>
  <si>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</si>
  <si>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</si>
  <si>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</si>
  <si>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</si>
  <si>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</si>
  <si>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</si>
  <si>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</si>
  <si>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</si>
  <si>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</si>
  <si>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</si>
  <si>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</si>
  <si>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</si>
  <si>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</si>
  <si>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</si>
  <si>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</si>
  <si>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</si>
  <si>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</si>
  <si>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</si>
  <si>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</si>
  <si>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</si>
  <si>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</si>
  <si>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</si>
  <si>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</si>
  <si>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</si>
  <si>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</si>
  <si>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</si>
  <si>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</si>
  <si>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</si>
  <si>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</si>
  <si>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</si>
  <si>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</si>
  <si>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</si>
  <si>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</si>
  <si>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</si>
  <si>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</si>
  <si>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</si>
  <si>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</si>
  <si>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</si>
  <si>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</si>
  <si>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</si>
  <si>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</si>
  <si>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</si>
  <si>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</si>
  <si>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</si>
  <si>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</si>
  <si>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</si>
  <si>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</si>
  <si>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</si>
  <si>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</si>
  <si>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</si>
  <si>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</si>
  <si>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</si>
  <si>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</si>
  <si>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</si>
  <si>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</si>
  <si>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</si>
  <si>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</si>
  <si>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</si>
  <si>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</si>
  <si>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</si>
  <si>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</si>
  <si>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</si>
  <si>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</si>
  <si>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</si>
  <si>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</si>
  <si>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</si>
  <si>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</si>
  <si>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</si>
  <si>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</si>
  <si>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</si>
  <si>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</si>
  <si>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</si>
  <si>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</si>
  <si>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</si>
  <si>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</si>
  <si>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</si>
  <si>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</si>
  <si>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</si>
  <si>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</si>
  <si>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</si>
  <si>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</si>
  <si>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</si>
  <si>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</si>
  <si>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</si>
  <si>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</si>
  <si>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</si>
  <si>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</si>
  <si>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</si>
  <si>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</si>
  <si>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</si>
  <si>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</si>
  <si>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</si>
  <si>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</si>
  <si>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</si>
  <si>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</si>
  <si>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</si>
  <si>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</si>
  <si>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</si>
  <si>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</si>
  <si>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</si>
  <si>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</si>
  <si>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</si>
  <si>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</si>
  <si>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</si>
  <si>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</si>
  <si>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</si>
  <si>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</si>
  <si>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</si>
  <si>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</si>
  <si>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</si>
  <si>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</si>
  <si>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</si>
  <si>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</si>
  <si>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</si>
  <si>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</si>
  <si>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</si>
  <si>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</si>
  <si>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</si>
  <si>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</si>
  <si>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</si>
  <si>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</si>
  <si>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</si>
  <si>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</si>
  <si>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</si>
  <si>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</si>
  <si>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</si>
  <si>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</si>
  <si>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</si>
  <si>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</si>
  <si>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</si>
  <si>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</si>
  <si>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</si>
  <si>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</si>
  <si>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</si>
  <si>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</si>
  <si>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</si>
  <si>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</si>
  <si>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</si>
  <si>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</si>
  <si>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</si>
  <si>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</si>
  <si>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</si>
  <si>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</si>
  <si>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</si>
  <si>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</si>
  <si>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</si>
  <si>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</si>
  <si>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</si>
  <si>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</si>
  <si>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</si>
  <si>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</si>
  <si>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</si>
  <si>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</si>
  <si>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</si>
  <si>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</si>
  <si>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</si>
  <si>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</si>
  <si>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</si>
  <si>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</si>
  <si>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</si>
  <si>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</si>
  <si>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</si>
  <si>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</si>
  <si>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</si>
  <si>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</si>
  <si>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</si>
  <si>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</si>
  <si>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</si>
  <si>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</si>
  <si>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</si>
  <si>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</si>
  <si>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</si>
  <si>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</si>
  <si>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</si>
  <si>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</si>
  <si>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</si>
  <si>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</si>
  <si>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</si>
  <si>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</si>
  <si>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</si>
  <si>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</si>
  <si>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</si>
  <si>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</si>
  <si>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</si>
  <si>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</si>
  <si>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</si>
  <si>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</si>
  <si>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</si>
  <si>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</si>
  <si>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</si>
  <si>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</si>
  <si>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</si>
  <si>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</si>
  <si>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</si>
  <si>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</si>
  <si>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</si>
  <si>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</si>
  <si>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</si>
  <si>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</si>
  <si>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</si>
  <si>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</si>
  <si>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</si>
  <si>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</si>
  <si>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</si>
  <si>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</si>
  <si>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</si>
  <si>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</si>
  <si>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</si>
  <si>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</si>
  <si>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</si>
  <si>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</si>
  <si>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</si>
  <si>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</si>
  <si>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</si>
  <si>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</si>
  <si>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</si>
  <si>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</si>
  <si>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</si>
  <si>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</si>
  <si>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</si>
  <si>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</si>
  <si>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</si>
  <si>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</si>
  <si>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</si>
  <si>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</si>
  <si>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</si>
  <si>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</si>
  <si>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</si>
  <si>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</si>
  <si>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</si>
  <si>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</si>
  <si>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</si>
  <si>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</si>
  <si>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</si>
  <si>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</si>
  <si>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</si>
  <si>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</si>
  <si>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</si>
  <si>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</si>
  <si>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</si>
  <si>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</si>
  <si>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</si>
  <si>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</si>
  <si>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</si>
  <si>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</si>
  <si>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</si>
  <si>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</si>
  <si>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</si>
  <si>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</si>
  <si>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</si>
  <si>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</si>
  <si>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</si>
  <si>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</si>
  <si>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</si>
  <si>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</si>
  <si>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</si>
  <si>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</si>
  <si>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</si>
  <si>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</si>
  <si>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</si>
  <si>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</si>
  <si>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</si>
  <si>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</si>
  <si>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</si>
  <si>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</si>
  <si>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</si>
  <si>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</si>
  <si>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</si>
  <si>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</si>
  <si>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</si>
  <si>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</si>
  <si>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</si>
  <si>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</si>
  <si>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</si>
  <si>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</si>
  <si>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</si>
  <si>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</si>
  <si>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</si>
  <si>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</si>
  <si>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</si>
  <si>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</si>
  <si>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</si>
  <si>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</si>
  <si>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</si>
  <si>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</si>
  <si>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</si>
  <si>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</si>
  <si>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</si>
  <si>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</si>
  <si>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</si>
  <si>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</si>
  <si>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</si>
  <si>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</si>
  <si>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</si>
  <si>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</si>
  <si>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</si>
  <si>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</si>
  <si>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</si>
  <si>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</si>
  <si>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</si>
  <si>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</si>
  <si>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</si>
  <si>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</si>
  <si>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</si>
  <si>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</si>
  <si>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</si>
  <si>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</si>
  <si>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</si>
  <si>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</si>
  <si>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</si>
  <si>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</si>
  <si>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</si>
  <si>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</si>
  <si>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</si>
  <si>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</si>
  <si>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</si>
  <si>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</si>
  <si>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</si>
  <si>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</si>
  <si>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</si>
  <si>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</si>
  <si>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</si>
  <si>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</si>
  <si>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</si>
  <si>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</si>
  <si>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</si>
  <si>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</si>
  <si>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</si>
  <si>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</si>
  <si>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</si>
  <si>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</si>
  <si>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</si>
  <si>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</si>
  <si>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</si>
  <si>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</si>
  <si>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</si>
  <si>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</si>
  <si>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</si>
  <si>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</si>
  <si>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</si>
  <si>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</si>
  <si>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</si>
  <si>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</si>
  <si>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</si>
  <si>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</si>
  <si>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</si>
  <si>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</si>
  <si>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</si>
  <si>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</si>
  <si>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</si>
  <si>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</si>
  <si>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</si>
  <si>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</si>
  <si>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</si>
  <si>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</si>
  <si>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</si>
  <si>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</si>
  <si>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</si>
  <si>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</si>
  <si>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</si>
  <si>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</si>
  <si>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</si>
  <si>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</si>
  <si>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</si>
  <si>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</si>
  <si>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</si>
  <si>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</si>
  <si>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</si>
  <si>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</si>
  <si>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</si>
  <si>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</si>
  <si>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</si>
  <si>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</si>
  <si>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</si>
  <si>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</si>
  <si>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</si>
  <si>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</si>
  <si>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</si>
  <si>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</si>
  <si>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</si>
  <si>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</si>
  <si>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</si>
  <si>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</si>
  <si>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</si>
  <si>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</si>
  <si>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</si>
  <si>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</si>
  <si>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</si>
  <si>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</si>
  <si>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</si>
  <si>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</si>
  <si>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</si>
  <si>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</si>
  <si>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</si>
  <si>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</si>
  <si>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</si>
  <si>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</si>
  <si>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</si>
  <si>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</si>
  <si>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</si>
  <si>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</si>
  <si>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</si>
  <si>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</si>
  <si>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</si>
  <si>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</si>
  <si>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</si>
  <si>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</si>
  <si>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</si>
  <si>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</si>
  <si>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</si>
  <si>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</si>
  <si>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</si>
  <si>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</si>
  <si>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</si>
  <si>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</si>
  <si>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</si>
  <si>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</si>
  <si>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</si>
  <si>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</si>
  <si>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</si>
  <si>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</si>
  <si>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</si>
  <si>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</si>
  <si>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</si>
  <si>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</si>
  <si>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</si>
  <si>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</si>
  <si>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</si>
  <si>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</si>
  <si>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</si>
  <si>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</si>
  <si>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</si>
  <si>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</si>
  <si>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</si>
  <si>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</si>
  <si>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</si>
  <si>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</si>
  <si>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</si>
  <si>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</si>
  <si>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</si>
  <si>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</si>
  <si>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</si>
  <si>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</si>
  <si>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</si>
  <si>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</si>
  <si>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</si>
  <si>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</si>
  <si>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</si>
  <si>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</si>
  <si>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</si>
  <si>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</si>
  <si>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</si>
  <si>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</si>
  <si>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</si>
  <si>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</si>
  <si>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</si>
  <si>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</si>
  <si>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</si>
  <si>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</si>
  <si>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</si>
  <si>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</si>
  <si>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</si>
  <si>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</si>
  <si>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</si>
  <si>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</si>
  <si>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</si>
  <si>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</si>
  <si>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</si>
  <si>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</si>
  <si>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</si>
  <si>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</si>
  <si>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</si>
  <si>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</si>
  <si>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</si>
  <si>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</si>
  <si>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</si>
  <si>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</si>
  <si>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</si>
  <si>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</si>
  <si>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</si>
  <si>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</si>
  <si>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</si>
  <si>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</si>
  <si>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</si>
  <si>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</si>
  <si>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</si>
  <si>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</si>
  <si>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</si>
  <si>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</si>
  <si>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</si>
  <si>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</si>
  <si>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</si>
  <si>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</si>
  <si>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</si>
  <si>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</si>
  <si>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</si>
  <si>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</si>
  <si>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</si>
  <si>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</si>
  <si>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</si>
  <si>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</si>
  <si>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</si>
  <si>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</si>
  <si>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</si>
  <si>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</si>
  <si>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</si>
  <si>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</si>
  <si>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</si>
  <si>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</si>
  <si>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</si>
  <si>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</si>
  <si>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</si>
  <si>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</si>
  <si>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</si>
  <si>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</si>
  <si>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</si>
  <si>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</si>
  <si>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</si>
  <si>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</si>
  <si>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</si>
  <si>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</si>
  <si>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</si>
  <si>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</si>
  <si>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</si>
  <si>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</si>
  <si>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</si>
  <si>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</si>
  <si>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</si>
  <si>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</si>
  <si>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</si>
  <si>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</si>
  <si>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</si>
  <si>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</si>
  <si>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</si>
  <si>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</si>
  <si>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</si>
  <si>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</si>
  <si>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</si>
  <si>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</si>
  <si>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</si>
  <si>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</si>
  <si>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</si>
  <si>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</si>
  <si>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</si>
  <si>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</si>
  <si>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</si>
  <si>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</si>
  <si>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</si>
  <si>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</si>
  <si>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</si>
  <si>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</si>
  <si>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</si>
  <si>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</si>
  <si>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</si>
  <si>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</si>
  <si>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</si>
  <si>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</si>
  <si>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</si>
  <si>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</si>
  <si>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</si>
  <si>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</si>
  <si>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</si>
  <si>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</si>
  <si>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</si>
  <si>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</si>
  <si>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</si>
  <si>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</si>
  <si>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</si>
  <si>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</si>
  <si>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</si>
  <si>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</si>
  <si>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</si>
  <si>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</si>
  <si>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</si>
  <si>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</si>
  <si>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</si>
  <si>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</si>
  <si>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</si>
  <si>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</si>
  <si>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</si>
  <si>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</si>
  <si>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</si>
  <si>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</si>
  <si>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</si>
  <si>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</si>
  <si>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</si>
  <si>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</si>
  <si>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</si>
  <si>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</si>
  <si>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</si>
  <si>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</si>
  <si>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</si>
  <si>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</si>
  <si>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</si>
  <si>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</si>
  <si>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</si>
  <si>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</si>
  <si>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</si>
  <si>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</si>
  <si>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</si>
  <si>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</si>
  <si>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</si>
  <si>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</si>
  <si>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</si>
  <si>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</si>
  <si>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</si>
  <si>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</si>
  <si>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</si>
  <si>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</si>
  <si>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</si>
  <si>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</si>
  <si>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</si>
  <si>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</si>
  <si>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</si>
  <si>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</si>
  <si>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</si>
  <si>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</si>
  <si>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</si>
  <si>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</si>
  <si>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</si>
  <si>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</si>
  <si>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</si>
  <si>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</si>
  <si>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</si>
  <si>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</si>
  <si>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</si>
  <si>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</si>
  <si>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</si>
  <si>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</si>
  <si>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</si>
  <si>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</si>
  <si>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</si>
  <si>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</si>
  <si>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</si>
  <si>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</si>
  <si>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</si>
  <si>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</si>
  <si>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</si>
  <si>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</si>
  <si>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</si>
  <si>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</si>
  <si>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</si>
  <si>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</si>
  <si>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</si>
  <si>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</si>
  <si>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</si>
  <si>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</si>
  <si>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</si>
  <si>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</si>
  <si>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</si>
  <si>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</si>
  <si>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</si>
  <si>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</si>
  <si>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</si>
  <si>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</si>
  <si>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</si>
  <si>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</si>
  <si>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</si>
  <si>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</si>
  <si>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</si>
  <si>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</si>
  <si>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</si>
  <si>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</si>
  <si>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</si>
  <si>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</si>
  <si>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</si>
  <si>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</si>
  <si>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</si>
  <si>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</si>
  <si>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</si>
  <si>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</si>
  <si>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</si>
  <si>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</si>
  <si>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</si>
  <si>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</si>
  <si>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</si>
  <si>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</si>
  <si>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</si>
  <si>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</si>
  <si>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</si>
  <si>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</si>
  <si>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</si>
  <si>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</si>
  <si>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</si>
  <si>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</si>
  <si>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</si>
  <si>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</si>
  <si>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</si>
  <si>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</si>
  <si>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</si>
  <si>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</si>
  <si>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</si>
  <si>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</si>
  <si>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</si>
  <si>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</si>
  <si>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</si>
  <si>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</si>
  <si>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</si>
  <si>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</si>
  <si>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</si>
  <si>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</si>
  <si>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</si>
  <si>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</si>
  <si>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</si>
  <si>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</si>
  <si>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</si>
  <si>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</si>
  <si>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</si>
  <si>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</si>
  <si>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</si>
  <si>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</si>
  <si>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</si>
  <si>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</si>
  <si>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</si>
  <si>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</si>
  <si>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</si>
  <si>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</si>
  <si>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</si>
  <si>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</si>
  <si>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</si>
  <si>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</si>
  <si>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</si>
  <si>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</si>
  <si>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</si>
  <si>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</si>
  <si>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</si>
  <si>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</si>
  <si>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</si>
  <si>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</si>
  <si>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</si>
  <si>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</si>
  <si>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</si>
  <si>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</si>
  <si>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</si>
  <si>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</si>
  <si>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</si>
  <si>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</si>
  <si>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</si>
  <si>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</si>
  <si>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</si>
  <si>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</si>
  <si>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</si>
  <si>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</si>
  <si>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</si>
  <si>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</si>
  <si>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</si>
  <si>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</si>
  <si>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</si>
  <si>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</si>
  <si>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</si>
  <si>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</si>
  <si>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</si>
  <si>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</si>
  <si>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</si>
  <si>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</si>
  <si>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</si>
  <si>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</si>
  <si>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</si>
  <si>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</si>
  <si>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</si>
  <si>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</si>
  <si>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</si>
  <si>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</si>
  <si>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</si>
  <si>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</si>
  <si>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</si>
  <si>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</si>
  <si>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</si>
  <si>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</si>
  <si>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</si>
  <si>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</si>
  <si>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</si>
  <si>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</si>
  <si>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</si>
  <si>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</si>
  <si>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</si>
  <si>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</si>
  <si>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</si>
  <si>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</si>
  <si>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</si>
  <si>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</si>
  <si>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</si>
  <si>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</si>
  <si>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</si>
  <si>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</si>
  <si>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</si>
  <si>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</si>
  <si>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</si>
  <si>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</si>
  <si>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</si>
  <si>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</si>
  <si>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</si>
  <si>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</si>
  <si>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</si>
  <si>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</si>
  <si>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</si>
  <si>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</si>
  <si>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</si>
  <si>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</si>
  <si>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</si>
  <si>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</si>
  <si>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</si>
  <si>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</si>
  <si>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</si>
  <si>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</si>
  <si>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</si>
  <si>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</si>
  <si>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</si>
  <si>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</si>
  <si>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</si>
  <si>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</si>
  <si>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</si>
  <si>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</si>
  <si>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</si>
  <si>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</si>
  <si>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</si>
  <si>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</si>
  <si>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</si>
  <si>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</si>
  <si>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</si>
  <si>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</si>
  <si>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</si>
  <si>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</si>
  <si>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</si>
  <si>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</si>
  <si>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</si>
  <si>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</si>
  <si>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</si>
  <si>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</si>
  <si>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</si>
  <si>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</si>
  <si>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</si>
  <si>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</si>
  <si>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</si>
  <si>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</si>
  <si>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</si>
  <si>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</si>
  <si>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</si>
  <si>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</si>
  <si>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</si>
  <si>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</si>
  <si>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</si>
  <si>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</si>
  <si>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</si>
  <si>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</si>
  <si>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</si>
  <si>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</si>
  <si>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</si>
  <si>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</si>
  <si>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</si>
  <si>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</si>
  <si>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</si>
  <si>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</si>
  <si>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</si>
  <si>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</si>
  <si>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</si>
  <si>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</si>
  <si>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</si>
  <si>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</si>
  <si>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</si>
  <si>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</si>
  <si>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</si>
  <si>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</si>
  <si>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</si>
  <si>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</si>
  <si>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</si>
  <si>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</si>
  <si>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</si>
  <si>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</si>
  <si>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</si>
  <si>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</si>
  <si>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</si>
  <si>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</si>
  <si>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</si>
  <si>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</si>
  <si>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</si>
  <si>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</si>
  <si>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</si>
  <si>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</si>
  <si>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</si>
  <si>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</si>
  <si>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</si>
  <si>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</si>
  <si>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</si>
  <si>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</si>
  <si>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</si>
  <si>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</si>
  <si>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</si>
  <si>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</si>
  <si>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</si>
  <si>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</si>
  <si>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</si>
  <si>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</si>
  <si>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</si>
  <si>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</si>
  <si>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</si>
  <si>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</si>
  <si>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</si>
  <si>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</si>
  <si>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</si>
  <si>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</si>
  <si>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</si>
  <si>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</si>
  <si>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</si>
  <si>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</si>
  <si>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</si>
  <si>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</si>
  <si>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</si>
  <si>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</si>
  <si>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</si>
  <si>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</si>
  <si>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</si>
  <si>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</si>
  <si>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</si>
  <si>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</si>
  <si>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</si>
  <si>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</si>
  <si>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</si>
  <si>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</si>
  <si>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</si>
  <si>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</si>
  <si>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</si>
  <si>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</si>
  <si>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</si>
  <si>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</si>
  <si>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</si>
  <si>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</si>
  <si>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</si>
  <si>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</si>
  <si>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</si>
  <si>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</si>
  <si>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</si>
  <si>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</si>
  <si>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</si>
  <si>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</si>
  <si>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</si>
  <si>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</si>
  <si>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</si>
  <si>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</si>
  <si>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</si>
  <si>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</si>
  <si>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</si>
  <si>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</si>
  <si>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</si>
  <si>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</si>
  <si>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</si>
  <si>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</si>
  <si>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</si>
  <si>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</si>
  <si>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</si>
  <si>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</si>
  <si>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</si>
  <si>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</si>
  <si>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</si>
  <si>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</si>
  <si>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</si>
  <si>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</si>
  <si>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</si>
  <si>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</si>
  <si>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</si>
  <si>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</si>
  <si>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</si>
  <si>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</si>
  <si>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</si>
  <si>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</si>
  <si>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</si>
  <si>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</si>
  <si>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</si>
  <si>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</si>
  <si>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</si>
  <si>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</si>
  <si>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</si>
  <si>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</si>
  <si>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</si>
  <si>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</si>
  <si>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</si>
  <si>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</si>
  <si>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</si>
  <si>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</si>
  <si>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</si>
  <si>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</si>
  <si>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</si>
  <si>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</si>
  <si>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</si>
  <si>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</si>
  <si>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</si>
  <si>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</si>
  <si>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</si>
  <si>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</si>
  <si>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</si>
  <si>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</si>
  <si>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</si>
  <si>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</si>
  <si>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</si>
  <si>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</si>
  <si>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</si>
  <si>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</si>
  <si>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</si>
  <si>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</si>
  <si>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</si>
  <si>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</si>
  <si>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</si>
  <si>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</si>
  <si>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</si>
  <si>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</si>
  <si>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</si>
  <si>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</si>
  <si>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</si>
  <si>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</si>
  <si>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</si>
  <si>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</si>
  <si>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</si>
  <si>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</si>
  <si>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</si>
  <si>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</si>
  <si>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</si>
  <si>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</si>
  <si>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</si>
  <si>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</si>
  <si>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</si>
  <si>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</si>
  <si>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</si>
  <si>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</si>
  <si>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</si>
  <si>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</si>
  <si>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</si>
  <si>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</si>
  <si>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</si>
  <si>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</si>
  <si>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</si>
  <si>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</si>
  <si>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</si>
  <si>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</si>
  <si>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</si>
  <si>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</si>
  <si>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</si>
  <si>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</si>
  <si>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</si>
  <si>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</si>
  <si>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</si>
  <si>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</si>
  <si>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</si>
  <si>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</si>
  <si>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</si>
  <si>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</si>
  <si>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</si>
  <si>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</si>
  <si>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</si>
  <si>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</si>
  <si>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</si>
  <si>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</si>
  <si>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</si>
  <si>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</si>
  <si>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</si>
  <si>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</si>
  <si>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</si>
  <si>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</si>
  <si>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</si>
  <si>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</si>
  <si>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</si>
  <si>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</si>
  <si>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</si>
  <si>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</si>
  <si>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</si>
  <si>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</si>
  <si>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</si>
  <si>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</si>
  <si>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</si>
  <si>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</si>
  <si>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</si>
  <si>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</si>
  <si>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</si>
  <si>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</si>
  <si>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</si>
  <si>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</si>
  <si>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</si>
  <si>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</si>
  <si>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</si>
  <si>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</si>
  <si>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</si>
  <si>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</si>
  <si>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</si>
  <si>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</si>
  <si>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</si>
  <si>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</si>
  <si>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</si>
  <si>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</si>
  <si>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</si>
  <si>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</si>
  <si>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</si>
  <si>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</si>
  <si>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</si>
  <si>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</si>
  <si>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</si>
  <si>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</si>
  <si>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</si>
  <si>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</si>
  <si>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</si>
  <si>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</si>
  <si>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</si>
  <si>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</si>
  <si>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</si>
  <si>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</si>
  <si>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</si>
  <si>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</si>
  <si>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</si>
  <si>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</si>
  <si>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</si>
  <si>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</si>
  <si>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</si>
  <si>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</si>
  <si>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</si>
  <si>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</si>
  <si>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</si>
  <si>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</si>
  <si>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</si>
  <si>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</si>
  <si>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</si>
  <si>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</si>
  <si>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</si>
  <si>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</si>
  <si>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</si>
  <si>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</si>
  <si>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</si>
  <si>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</si>
  <si>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</si>
  <si>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</si>
  <si>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</si>
  <si>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</si>
  <si>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</si>
  <si>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</si>
  <si>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</si>
  <si>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</si>
  <si>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</si>
  <si>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</si>
  <si>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</si>
  <si>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</si>
  <si>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</si>
  <si>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</si>
  <si>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</si>
  <si>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</si>
  <si>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</si>
  <si>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</si>
  <si>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</si>
  <si>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</si>
  <si>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</si>
  <si>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</si>
  <si>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</si>
  <si>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</si>
  <si>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</si>
  <si>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</si>
  <si>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</si>
  <si>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</si>
  <si>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</si>
  <si>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</si>
  <si>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</si>
  <si>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</si>
  <si>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</si>
  <si>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</si>
  <si>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</si>
  <si>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</si>
  <si>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</si>
  <si>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</si>
  <si>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</si>
  <si>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</si>
  <si>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</si>
  <si>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</si>
  <si>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</si>
  <si>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</si>
  <si>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</si>
  <si>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</si>
  <si>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</si>
  <si>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</si>
  <si>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</si>
  <si>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</si>
  <si>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</si>
  <si>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</si>
  <si>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</si>
  <si>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</si>
  <si>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</si>
  <si>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</si>
  <si>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</si>
  <si>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</si>
  <si>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</si>
  <si>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</si>
  <si>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</si>
  <si>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</si>
  <si>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</si>
  <si>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</si>
  <si>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</si>
  <si>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</si>
  <si>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</si>
  <si>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</si>
  <si>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</si>
  <si>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</si>
  <si>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</si>
  <si>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</si>
  <si>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</si>
  <si>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</si>
  <si>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</si>
  <si>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</si>
  <si>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</si>
  <si>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</si>
  <si>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</si>
  <si>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</si>
  <si>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</si>
  <si>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</si>
  <si>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</si>
  <si>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</si>
  <si>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</si>
  <si>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</si>
  <si>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</si>
  <si>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</si>
  <si>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</si>
  <si>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</si>
  <si>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</si>
  <si>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</si>
  <si>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</si>
  <si>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</si>
  <si>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</si>
  <si>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</si>
  <si>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</si>
  <si>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</si>
  <si>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</si>
  <si>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</si>
  <si>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</si>
  <si>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</si>
  <si>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</si>
  <si>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</si>
  <si>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</si>
  <si>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</si>
  <si>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</si>
  <si>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</si>
  <si>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</si>
  <si>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</si>
  <si>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</si>
  <si>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</si>
  <si>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</si>
  <si>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</si>
  <si>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</si>
  <si>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</si>
  <si>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</si>
  <si>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</si>
  <si>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</si>
  <si>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</si>
  <si>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</si>
  <si>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</si>
  <si>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</si>
  <si>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</si>
  <si>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</si>
  <si>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</si>
  <si>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</si>
  <si>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</si>
  <si>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</si>
  <si>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</si>
  <si>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</si>
  <si>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</si>
  <si>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</si>
  <si>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</si>
  <si>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</si>
  <si>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</si>
  <si>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</si>
  <si>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</si>
  <si>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</si>
  <si>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</si>
  <si>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</si>
  <si>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</si>
  <si>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</si>
  <si>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</si>
  <si>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</si>
  <si>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</si>
  <si>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</si>
  <si>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</si>
  <si>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</si>
  <si>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</si>
  <si>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</si>
  <si>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</si>
  <si>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</si>
  <si>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</si>
  <si>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</si>
  <si>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</si>
  <si>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</si>
  <si>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</si>
  <si>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</si>
  <si>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</si>
  <si>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</si>
  <si>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</si>
  <si>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</si>
  <si>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</si>
  <si>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</si>
  <si>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</si>
  <si>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</si>
  <si>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</si>
  <si>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</si>
  <si>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</si>
  <si>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</si>
  <si>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</si>
  <si>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</si>
  <si>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</si>
  <si>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</si>
  <si>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</si>
  <si>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</si>
  <si>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</si>
  <si>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</si>
  <si>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</si>
  <si>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</si>
  <si>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</si>
  <si>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</si>
  <si>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</si>
  <si>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</si>
  <si>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</si>
  <si>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</si>
  <si>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</si>
  <si>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</si>
  <si>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</si>
  <si>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</si>
  <si>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</si>
  <si>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</si>
  <si>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</si>
  <si>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</si>
  <si>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</si>
  <si>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</si>
  <si>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</si>
  <si>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</si>
  <si>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</si>
  <si>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</si>
  <si>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</si>
  <si>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</si>
  <si>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</si>
  <si>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</si>
  <si>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</si>
  <si>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</si>
  <si>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</si>
  <si>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</si>
  <si>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</si>
  <si>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</si>
  <si>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</si>
  <si>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</si>
  <si>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</si>
  <si>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</si>
  <si>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</si>
  <si>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</si>
  <si>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</si>
  <si>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</si>
  <si>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</si>
  <si>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</si>
  <si>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</si>
  <si>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</si>
  <si>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</si>
  <si>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</si>
  <si>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</si>
  <si>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</si>
  <si>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</si>
  <si>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</si>
  <si>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</si>
  <si>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</si>
  <si>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</si>
  <si>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</si>
  <si>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</si>
  <si>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</si>
  <si>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</si>
  <si>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</si>
  <si>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</si>
  <si>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</si>
  <si>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</si>
  <si>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</si>
  <si>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</si>
  <si>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</si>
  <si>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</si>
  <si>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</si>
  <si>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</si>
  <si>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</si>
  <si>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</si>
  <si>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</si>
  <si>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</si>
  <si>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</si>
  <si>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</si>
  <si>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</si>
  <si>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</si>
  <si>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</si>
  <si>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</si>
  <si>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</si>
  <si>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</si>
  <si>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</si>
  <si>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</si>
  <si>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</si>
  <si>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</si>
  <si>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</si>
  <si>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</si>
  <si>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</si>
  <si>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</si>
  <si>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</si>
  <si>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</si>
  <si>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</si>
  <si>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</si>
  <si>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</si>
  <si>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</si>
  <si>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</si>
  <si>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</si>
  <si>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</si>
  <si>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</si>
  <si>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</si>
  <si>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</si>
  <si>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</si>
  <si>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</si>
  <si>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</si>
  <si>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</si>
  <si>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</si>
  <si>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</si>
  <si>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</si>
  <si>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</si>
  <si>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</si>
  <si>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</si>
  <si>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</si>
  <si>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</si>
  <si>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</si>
  <si>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</si>
  <si>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</si>
  <si>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</si>
  <si>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</si>
  <si>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</si>
  <si>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</si>
  <si>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</si>
  <si>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</si>
  <si>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</si>
  <si>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</si>
  <si>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</si>
  <si>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</si>
  <si>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</si>
  <si>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</si>
  <si>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</si>
  <si>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</si>
  <si>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</si>
  <si>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</si>
  <si>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</si>
  <si>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</si>
  <si>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</si>
  <si>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</si>
  <si>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</si>
  <si>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</si>
  <si>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</si>
  <si>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</si>
  <si>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</si>
  <si>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</si>
  <si>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</si>
  <si>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</si>
  <si>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</si>
  <si>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</si>
  <si>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</si>
  <si>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</si>
  <si>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</si>
  <si>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</si>
  <si>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</si>
  <si>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</si>
  <si>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</si>
  <si>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</si>
  <si>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</si>
  <si>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</si>
  <si>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</si>
  <si>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</si>
  <si>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</si>
  <si>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</si>
  <si>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</si>
  <si>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</si>
  <si>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</si>
  <si>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</si>
  <si>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</si>
  <si>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</si>
  <si>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</si>
  <si>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</si>
  <si>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</si>
  <si>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</si>
  <si>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</si>
  <si>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</si>
  <si>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</si>
  <si>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</si>
  <si>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</si>
  <si>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</si>
  <si>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</si>
  <si>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</si>
  <si>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</si>
  <si>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</si>
  <si>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</si>
  <si>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</si>
  <si>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</si>
  <si>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</si>
  <si>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</si>
  <si>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</si>
  <si>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</si>
  <si>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</si>
  <si>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</si>
  <si>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</si>
  <si>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</si>
  <si>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</si>
  <si>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</si>
  <si>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</si>
  <si>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</si>
  <si>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</si>
  <si>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</si>
  <si>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</si>
  <si>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</si>
  <si>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</si>
  <si>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</si>
  <si>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</si>
  <si>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</si>
  <si>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</si>
  <si>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</si>
  <si>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</si>
  <si>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</si>
  <si>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</si>
  <si>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</si>
  <si>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</si>
  <si>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</si>
  <si>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</si>
  <si>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</si>
  <si>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</si>
  <si>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</si>
  <si>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</si>
  <si>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</si>
  <si>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</si>
  <si>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</si>
  <si>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</si>
  <si>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</si>
  <si>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</si>
  <si>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</si>
  <si>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</si>
  <si>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</si>
  <si>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</si>
  <si>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</si>
  <si>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</si>
  <si>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</si>
  <si>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</si>
  <si>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</si>
  <si>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</si>
  <si>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</si>
  <si>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</si>
  <si>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</si>
  <si>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</si>
  <si>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</si>
  <si>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</si>
  <si>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</si>
  <si>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</si>
  <si>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</si>
  <si>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</si>
  <si>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</si>
  <si>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</si>
  <si>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</si>
  <si>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</si>
  <si>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</si>
  <si>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</si>
  <si>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</si>
  <si>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</si>
  <si>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</si>
  <si>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</si>
  <si>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</si>
  <si>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</si>
  <si>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</si>
  <si>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</si>
  <si>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</si>
  <si>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</si>
  <si>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</si>
  <si>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</si>
  <si>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</si>
  <si>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</si>
  <si>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</si>
  <si>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</si>
  <si>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</si>
  <si>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</si>
  <si>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</si>
  <si>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</si>
  <si>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</si>
  <si>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</si>
  <si>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</si>
  <si>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</si>
  <si>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</si>
  <si>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</si>
  <si>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</si>
  <si>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</si>
  <si>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</si>
  <si>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</si>
  <si>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</si>
  <si>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</si>
  <si>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</si>
  <si>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</si>
  <si>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</si>
  <si>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</si>
  <si>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</si>
  <si>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</si>
  <si>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</si>
  <si>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</si>
  <si>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</si>
  <si>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</si>
  <si>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</si>
  <si>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</si>
  <si>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</si>
  <si>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</si>
  <si>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</si>
  <si>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</si>
  <si>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</si>
  <si>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</si>
  <si>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</si>
  <si>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</si>
  <si>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</si>
  <si>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</si>
  <si>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</si>
  <si>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</si>
  <si>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</si>
  <si>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</si>
  <si>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</si>
  <si>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</si>
  <si>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</si>
  <si>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</si>
  <si>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</si>
  <si>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</si>
  <si>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</si>
  <si>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</si>
  <si>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</si>
  <si>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</si>
  <si>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</si>
  <si>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</si>
  <si>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</si>
  <si>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</si>
  <si>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</si>
  <si>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</si>
  <si>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</si>
  <si>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</si>
  <si>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</si>
  <si>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</si>
  <si>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</si>
  <si>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</si>
  <si>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</si>
  <si>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</si>
  <si>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</si>
  <si>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</si>
  <si>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</si>
  <si>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</si>
  <si>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</si>
  <si>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</si>
  <si>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</si>
  <si>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</si>
  <si>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</si>
  <si>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</si>
  <si>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</si>
  <si>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</si>
  <si>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</si>
  <si>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</si>
  <si>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</si>
  <si>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</si>
  <si>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</si>
  <si>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</si>
  <si>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</si>
  <si>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</si>
  <si>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</si>
  <si>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</si>
  <si>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</si>
  <si>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</si>
  <si>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</si>
  <si>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</si>
  <si>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</si>
  <si>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</si>
  <si>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</si>
  <si>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</si>
  <si>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</si>
  <si>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</si>
  <si>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</si>
  <si>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</si>
  <si>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</si>
  <si>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</si>
  <si>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</si>
  <si>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</si>
  <si>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</si>
  <si>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</si>
  <si>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</si>
  <si>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</si>
  <si>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</si>
  <si>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</si>
  <si>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</si>
  <si>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</si>
  <si>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</si>
  <si>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</si>
  <si>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</si>
  <si>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</si>
  <si>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</si>
  <si>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</si>
  <si>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</si>
  <si>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</si>
  <si>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</si>
  <si>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</si>
  <si>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</si>
  <si>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</si>
  <si>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</si>
  <si>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</si>
  <si>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</si>
  <si>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</si>
  <si>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</si>
  <si>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</si>
  <si>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</si>
  <si>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</si>
  <si>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</si>
  <si>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</si>
  <si>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</si>
  <si>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</si>
  <si>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</si>
  <si>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</si>
  <si>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</si>
  <si>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</si>
  <si>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</si>
  <si>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</si>
  <si>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</si>
  <si>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</si>
  <si>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</si>
  <si>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</si>
  <si>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</si>
  <si>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</si>
  <si>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</si>
  <si>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</si>
  <si>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</si>
  <si>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</si>
  <si>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</si>
  <si>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</si>
  <si>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</si>
  <si>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</si>
  <si>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</si>
  <si>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</si>
  <si>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</si>
  <si>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</si>
  <si>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</si>
  <si>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</si>
  <si>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</si>
  <si>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</si>
  <si>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</si>
  <si>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</si>
  <si>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</si>
  <si>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</si>
  <si>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</si>
  <si>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</si>
  <si>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</si>
  <si>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</si>
  <si>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</si>
  <si>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</si>
  <si>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</si>
  <si>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</si>
  <si>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</si>
  <si>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</si>
  <si>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</si>
  <si>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</si>
  <si>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</si>
  <si>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</si>
  <si>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</si>
  <si>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</si>
  <si>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</si>
  <si>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</si>
  <si>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</si>
  <si>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</si>
  <si>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</si>
  <si>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</si>
  <si>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</si>
  <si>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</si>
  <si>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</si>
  <si>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</si>
  <si>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</si>
  <si>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</si>
  <si>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</si>
  <si>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</si>
  <si>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</si>
  <si>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</si>
  <si>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</si>
  <si>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</si>
  <si>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</si>
  <si>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</si>
  <si>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</si>
  <si>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</si>
  <si>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</si>
  <si>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</si>
  <si>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</si>
  <si>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</si>
  <si>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</si>
  <si>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</si>
  <si>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</si>
  <si>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</si>
  <si>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</si>
  <si>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</si>
  <si>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</si>
  <si>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</si>
  <si>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</si>
  <si>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</si>
  <si>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</si>
  <si>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</si>
  <si>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</si>
  <si>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</si>
  <si>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</si>
  <si>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</si>
  <si>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</si>
  <si>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</si>
  <si>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</si>
  <si>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</si>
  <si>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</si>
  <si>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</si>
  <si>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</si>
  <si>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</si>
  <si>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</si>
  <si>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</si>
  <si>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</si>
  <si>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</si>
  <si>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</si>
  <si>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</si>
  <si>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</si>
  <si>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</si>
  <si>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</si>
  <si>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</si>
  <si>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</si>
  <si>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</si>
  <si>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</si>
  <si>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</si>
  <si>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</si>
  <si>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</si>
  <si>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</si>
  <si>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</si>
  <si>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</si>
  <si>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</si>
  <si>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</si>
  <si>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</si>
  <si>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</si>
  <si>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</si>
  <si>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</si>
  <si>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</si>
  <si>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</si>
  <si>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</si>
  <si>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</si>
  <si>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</si>
  <si>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</si>
  <si>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</si>
  <si>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</si>
  <si>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</si>
  <si>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</si>
  <si>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</si>
  <si>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</si>
  <si>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</si>
  <si>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</si>
  <si>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</si>
  <si>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</si>
  <si>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</si>
  <si>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</si>
  <si>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</si>
  <si>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</si>
  <si>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</si>
  <si>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</si>
  <si>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</si>
  <si>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</si>
  <si>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</si>
  <si>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</si>
  <si>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</si>
  <si>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</si>
  <si>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</si>
  <si>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</si>
  <si>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</si>
  <si>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</si>
  <si>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</si>
  <si>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</si>
  <si>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</si>
  <si>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</si>
  <si>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</si>
  <si>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</si>
  <si>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</si>
  <si>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</si>
  <si>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</si>
  <si>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</si>
  <si>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</si>
  <si>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</si>
  <si>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</si>
  <si>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</si>
  <si>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</si>
  <si>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</si>
  <si>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</si>
  <si>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</si>
  <si>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</si>
  <si>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</si>
  <si>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</si>
  <si>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</si>
  <si>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</si>
  <si>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</si>
  <si>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</si>
  <si>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</si>
  <si>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</si>
  <si>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</si>
  <si>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</si>
  <si>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</si>
  <si>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</si>
  <si>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</si>
  <si>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</si>
  <si>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</si>
  <si>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</si>
  <si>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</si>
  <si>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</si>
  <si>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</si>
  <si>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</si>
  <si>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</si>
  <si>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</si>
  <si>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</si>
  <si>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</si>
  <si>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</si>
  <si>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</si>
  <si>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</si>
  <si>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</si>
  <si>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</si>
  <si>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</si>
  <si>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</si>
  <si>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</si>
  <si>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</si>
  <si>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</si>
  <si>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</si>
  <si>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</si>
  <si>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</si>
  <si>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</si>
  <si>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</si>
  <si>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</si>
  <si>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</si>
  <si>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</si>
  <si>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</si>
  <si>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</si>
  <si>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</si>
  <si>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</si>
  <si>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</si>
  <si>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</si>
  <si>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</si>
  <si>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</si>
  <si>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</si>
  <si>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</si>
  <si>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</si>
  <si>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</si>
  <si>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</si>
  <si>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</si>
  <si>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</si>
  <si>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</si>
  <si>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</si>
  <si>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</si>
  <si>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</si>
  <si>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</si>
  <si>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</si>
  <si>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</si>
  <si>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</si>
  <si>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</si>
  <si>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</si>
  <si>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</si>
  <si>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</si>
  <si>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</si>
  <si>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</si>
  <si>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</si>
  <si>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</si>
  <si>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</si>
  <si>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</si>
  <si>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</si>
  <si>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</si>
  <si>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</si>
  <si>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</si>
  <si>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</si>
  <si>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</si>
  <si>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</si>
  <si>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</si>
  <si>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</si>
  <si>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</si>
  <si>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</si>
  <si>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</si>
  <si>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</si>
  <si>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</si>
  <si>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</si>
  <si>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</si>
  <si>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</si>
  <si>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</si>
  <si>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</si>
  <si>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</si>
  <si>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</si>
  <si>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</si>
  <si>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</si>
  <si>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</si>
  <si>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</si>
  <si>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</si>
  <si>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</si>
  <si>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</si>
  <si>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</si>
  <si>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</si>
  <si>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</si>
  <si>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</si>
  <si>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</si>
  <si>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</si>
  <si>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</si>
  <si>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</si>
  <si>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</si>
  <si>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</si>
  <si>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</si>
  <si>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</si>
  <si>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</si>
  <si>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</si>
  <si>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</si>
  <si>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</si>
  <si>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</si>
  <si>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</si>
  <si>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</si>
  <si>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</si>
  <si>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</si>
  <si>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</si>
  <si>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</si>
  <si>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</si>
  <si>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</si>
  <si>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</si>
  <si>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</si>
  <si>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</si>
  <si>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</si>
  <si>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</si>
  <si>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</si>
  <si>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</si>
  <si>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</si>
  <si>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</si>
  <si>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</si>
  <si>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</si>
  <si>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</si>
  <si>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</si>
  <si>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</si>
  <si>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</si>
  <si>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</si>
  <si>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</si>
  <si>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</si>
  <si>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</si>
  <si>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</si>
  <si>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</si>
  <si>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</si>
  <si>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</si>
  <si>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</si>
  <si>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</si>
  <si>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</si>
  <si>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</si>
  <si>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</si>
  <si>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</si>
  <si>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</si>
  <si>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</si>
  <si>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</si>
  <si>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</si>
  <si>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</si>
  <si>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</si>
  <si>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</si>
  <si>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</si>
  <si>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</si>
  <si>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</si>
  <si>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</si>
  <si>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</si>
  <si>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</si>
  <si>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</si>
  <si>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</si>
  <si>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</si>
  <si>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</si>
  <si>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</si>
  <si>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</si>
  <si>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</si>
  <si>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</si>
  <si>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</si>
  <si>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</si>
  <si>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</si>
  <si>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</si>
  <si>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</si>
  <si>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</si>
  <si>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</si>
  <si>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</si>
  <si>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</si>
  <si>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</si>
  <si>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</si>
  <si>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</si>
  <si>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</si>
  <si>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</si>
  <si>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</si>
  <si>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</si>
  <si>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</si>
  <si>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</si>
  <si>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</si>
  <si>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</si>
  <si>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</si>
  <si>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</si>
  <si>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</si>
  <si>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</si>
  <si>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</si>
  <si>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</si>
  <si>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</si>
  <si>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</si>
  <si>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</si>
  <si>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</si>
  <si>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</si>
  <si>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</si>
  <si>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</si>
  <si>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</si>
  <si>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</si>
  <si>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</si>
  <si>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</si>
  <si>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</si>
  <si>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</si>
  <si>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</si>
  <si>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</si>
  <si>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</si>
  <si>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</si>
  <si>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</si>
  <si>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</si>
  <si>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</si>
  <si>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</si>
  <si>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</si>
  <si>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</si>
  <si>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</si>
  <si>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</si>
  <si>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</si>
  <si>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</si>
  <si>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</si>
  <si>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</si>
  <si>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</si>
  <si>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</si>
  <si>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</si>
  <si>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</si>
  <si>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</si>
  <si>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</si>
  <si>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</si>
  <si>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</si>
  <si>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</si>
  <si>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</si>
  <si>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</si>
  <si>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</si>
  <si>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</si>
  <si>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</si>
  <si>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</si>
  <si>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</si>
  <si>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</si>
  <si>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</si>
  <si>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</si>
  <si>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</si>
  <si>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</si>
  <si>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</si>
  <si>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</si>
  <si>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</si>
  <si>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</si>
  <si>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</si>
  <si>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</si>
  <si>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</si>
  <si>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</si>
  <si>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</si>
  <si>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</si>
  <si>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</si>
  <si>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</si>
  <si>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</si>
  <si>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</si>
  <si>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</si>
  <si>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</si>
  <si>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</si>
  <si>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</si>
  <si>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</si>
  <si>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</si>
  <si>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</si>
  <si>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</si>
  <si>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</si>
  <si>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</si>
  <si>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</si>
  <si>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</si>
  <si>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</si>
  <si>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</si>
  <si>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</si>
  <si>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</si>
  <si>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</si>
  <si>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</si>
  <si>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</si>
  <si>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</si>
  <si>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</si>
  <si>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</si>
  <si>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</si>
  <si>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</si>
  <si>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</si>
  <si>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</si>
  <si>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</si>
  <si>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</si>
  <si>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</si>
  <si>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</si>
  <si>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</si>
  <si>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</si>
  <si>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</si>
  <si>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</si>
  <si>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</si>
  <si>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</si>
  <si>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</si>
  <si>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</si>
  <si>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</si>
  <si>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</si>
  <si>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</si>
  <si>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</si>
  <si>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</si>
  <si>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</si>
  <si>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</si>
  <si>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</si>
  <si>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</si>
  <si>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</si>
  <si>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</si>
  <si>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</si>
  <si>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</si>
  <si>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</si>
  <si>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</si>
  <si>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</si>
  <si>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</si>
  <si>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</si>
  <si>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</si>
  <si>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</si>
  <si>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</si>
  <si>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</si>
  <si>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</si>
  <si>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</si>
  <si>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</si>
  <si>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</si>
  <si>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</si>
  <si>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</si>
  <si>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</si>
  <si>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</si>
  <si>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</si>
  <si>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</si>
  <si>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</si>
  <si>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</si>
  <si>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</si>
  <si>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</si>
  <si>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</si>
  <si>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</si>
  <si>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</si>
  <si>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</si>
  <si>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</si>
  <si>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</si>
  <si>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</si>
  <si>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</si>
  <si>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</si>
  <si>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</si>
  <si>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</si>
  <si>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</si>
  <si>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</si>
  <si>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</si>
  <si>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</si>
  <si>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</si>
  <si>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</si>
  <si>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</si>
  <si>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</si>
  <si>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</si>
  <si>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</si>
  <si>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</si>
  <si>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</si>
  <si>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</si>
  <si>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</si>
  <si>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</si>
  <si>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</si>
  <si>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</si>
  <si>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</si>
  <si>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</si>
  <si>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</si>
  <si>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</si>
  <si>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</si>
  <si>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</si>
  <si>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</si>
  <si>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</si>
  <si>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</si>
  <si>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</si>
  <si>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</si>
  <si>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</si>
  <si>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</si>
  <si>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</si>
  <si>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</si>
  <si>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</si>
  <si>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</si>
  <si>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</si>
  <si>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</si>
  <si>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</si>
  <si>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</si>
  <si>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</si>
  <si>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</si>
  <si>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</si>
  <si>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</si>
  <si>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</si>
  <si>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</si>
  <si>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</si>
  <si>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</si>
  <si>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</si>
  <si>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</si>
  <si>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</si>
  <si>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</si>
  <si>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</si>
  <si>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</si>
  <si>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</si>
  <si>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</si>
  <si>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</si>
  <si>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</si>
  <si>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</si>
  <si>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</si>
  <si>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</si>
  <si>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</si>
  <si>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</si>
  <si>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</si>
  <si>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</si>
  <si>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</si>
  <si>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</si>
  <si>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</si>
  <si>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</si>
  <si>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</si>
  <si>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</si>
  <si>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</si>
  <si>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</si>
  <si>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</si>
  <si>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</si>
  <si>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</si>
  <si>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</si>
  <si>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</si>
  <si>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</si>
  <si>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</si>
  <si>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</si>
  <si>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</si>
  <si>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</si>
  <si>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</si>
  <si>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</si>
  <si>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</si>
  <si>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</si>
  <si>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</si>
  <si>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</si>
  <si>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</si>
  <si>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</si>
  <si>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</si>
  <si>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</si>
  <si>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</si>
  <si>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</si>
  <si>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</si>
  <si>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</si>
  <si>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</si>
  <si>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</si>
  <si>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</si>
  <si>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</si>
  <si>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</si>
  <si>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</si>
  <si>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</si>
  <si>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</si>
  <si>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</si>
  <si>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</si>
  <si>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</si>
  <si>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</si>
  <si>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</si>
  <si>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</si>
  <si>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</si>
  <si>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</si>
  <si>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</si>
  <si>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</si>
  <si>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</si>
  <si>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</si>
  <si>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</si>
  <si>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</si>
  <si>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</si>
  <si>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</si>
  <si>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</si>
  <si>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</si>
  <si>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</si>
  <si>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</si>
  <si>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</si>
  <si>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</si>
  <si>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</si>
  <si>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</si>
  <si>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</si>
  <si>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</si>
  <si>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</si>
  <si>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</si>
  <si>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</si>
  <si>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</si>
  <si>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</si>
  <si>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</si>
  <si>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</si>
  <si>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</si>
  <si>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</si>
  <si>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</si>
  <si>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</si>
  <si>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</si>
  <si>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</si>
  <si>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</si>
  <si>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</si>
  <si>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</si>
  <si>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</si>
  <si>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</si>
  <si>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</si>
  <si>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</si>
  <si>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</si>
  <si>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</si>
  <si>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</si>
  <si>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</si>
  <si>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</si>
  <si>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</si>
  <si>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</si>
  <si>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</si>
  <si>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</si>
  <si>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</si>
  <si>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</si>
  <si>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</si>
  <si>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</si>
  <si>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</si>
  <si>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</si>
  <si>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</si>
  <si>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</si>
  <si>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</si>
  <si>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</si>
  <si>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</si>
  <si>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</si>
  <si>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</si>
  <si>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</si>
  <si>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</si>
  <si>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</si>
  <si>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</si>
  <si>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</si>
  <si>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</si>
  <si>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</si>
  <si>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</si>
  <si>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</si>
  <si>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</si>
  <si>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</si>
  <si>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</si>
  <si>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</si>
  <si>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</si>
  <si>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</si>
  <si>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</si>
  <si>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</si>
  <si>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</si>
  <si>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</si>
  <si>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</si>
  <si>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</si>
  <si>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</si>
  <si>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</si>
  <si>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</si>
  <si>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</si>
  <si>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</si>
  <si>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</si>
  <si>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</si>
  <si>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</si>
  <si>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</si>
  <si>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</si>
  <si>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</si>
  <si>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</si>
  <si>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</si>
  <si>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</si>
  <si>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</si>
  <si>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</si>
  <si>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</si>
  <si>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</si>
  <si>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</si>
  <si>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</si>
  <si>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</si>
  <si>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</si>
  <si>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</si>
  <si>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</si>
  <si>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</si>
  <si>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</si>
  <si>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</si>
  <si>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</si>
  <si>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</si>
  <si>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</si>
  <si>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</si>
  <si>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</si>
  <si>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</si>
  <si>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</si>
  <si>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</si>
  <si>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</si>
  <si>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</si>
  <si>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</si>
  <si>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</si>
  <si>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</si>
  <si>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</si>
  <si>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</si>
  <si>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</si>
  <si>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</si>
  <si>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</si>
  <si>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</si>
  <si>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</si>
  <si>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</si>
  <si>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</si>
  <si>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</si>
  <si>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</si>
  <si>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</si>
  <si>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</si>
  <si>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</si>
  <si>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</si>
  <si>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</si>
  <si>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</si>
  <si>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</si>
  <si>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</si>
  <si>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</si>
  <si>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</si>
  <si>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</si>
  <si>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</si>
  <si>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</si>
  <si>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</si>
  <si>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</si>
  <si>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</si>
  <si>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</si>
  <si>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</si>
  <si>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</si>
  <si>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</si>
  <si>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</si>
  <si>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</si>
  <si>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</si>
  <si>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</si>
  <si>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</si>
  <si>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</si>
  <si>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</si>
  <si>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</si>
  <si>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</si>
  <si>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</si>
  <si>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</si>
  <si>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</si>
  <si>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</si>
  <si>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</si>
  <si>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</si>
  <si>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</si>
  <si>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</si>
  <si>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</si>
  <si>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</si>
  <si>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</si>
  <si>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</si>
  <si>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</si>
  <si>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</si>
  <si>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</si>
  <si>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</si>
  <si>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</si>
  <si>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</si>
  <si>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</si>
  <si>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</si>
  <si>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</si>
  <si>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</si>
  <si>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</si>
  <si>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</si>
  <si>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</si>
  <si>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</si>
  <si>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</si>
  <si>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</si>
  <si>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</si>
  <si>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</si>
  <si>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</si>
  <si>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</si>
  <si>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</si>
  <si>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</si>
  <si>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</si>
  <si>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</si>
  <si>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</si>
  <si>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</si>
  <si>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</si>
  <si>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</si>
  <si>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</si>
  <si>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</si>
  <si>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</si>
  <si>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</si>
  <si>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</si>
  <si>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</si>
  <si>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</si>
  <si>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</si>
  <si>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</si>
  <si>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</si>
  <si>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</si>
  <si>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</si>
  <si>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</si>
  <si>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</si>
  <si>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</si>
  <si>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</si>
  <si>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</si>
  <si>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</si>
  <si>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</si>
  <si>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</si>
  <si>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</si>
  <si>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</si>
  <si>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</si>
  <si>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</si>
  <si>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</si>
  <si>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</si>
  <si>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</si>
  <si>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</si>
  <si>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</si>
  <si>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</si>
  <si>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</si>
  <si>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</si>
  <si>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</si>
  <si>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</si>
  <si>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</si>
  <si>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</si>
  <si>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</si>
  <si>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</si>
  <si>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</si>
  <si>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</si>
  <si>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</si>
  <si>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</si>
  <si>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</si>
  <si>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</si>
  <si>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</si>
  <si>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</si>
  <si>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</si>
  <si>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</si>
  <si>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</si>
  <si>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</si>
  <si>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</si>
  <si>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</si>
  <si>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</si>
  <si>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</si>
  <si>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</si>
  <si>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</si>
  <si>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</si>
  <si>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</si>
  <si>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</si>
  <si>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</si>
  <si>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</si>
  <si>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</si>
  <si>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</si>
  <si>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</si>
  <si>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</si>
  <si>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</si>
  <si>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</si>
  <si>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</si>
  <si>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</si>
  <si>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</si>
  <si>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</si>
  <si>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</si>
  <si>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</si>
  <si>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</si>
  <si>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</si>
  <si>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</si>
  <si>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</si>
  <si>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</si>
  <si>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</si>
  <si>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</si>
  <si>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</si>
  <si>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</si>
  <si>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</si>
  <si>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</si>
  <si>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</si>
  <si>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</si>
  <si>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</si>
  <si>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</si>
  <si>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</si>
  <si>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</si>
  <si>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</si>
  <si>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</si>
  <si>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</si>
  <si>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</si>
  <si>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</si>
  <si>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</si>
  <si>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</si>
  <si>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</si>
  <si>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</si>
  <si>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</si>
  <si>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</si>
  <si>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</si>
  <si>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</si>
  <si>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</si>
  <si>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</si>
  <si>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</si>
  <si>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</si>
  <si>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</si>
  <si>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</si>
  <si>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</si>
  <si>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</si>
  <si>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</si>
  <si>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</si>
  <si>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</si>
  <si>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</si>
  <si>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</si>
  <si>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</si>
  <si>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</si>
  <si>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</si>
  <si>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</si>
  <si>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</si>
  <si>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</si>
  <si>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</si>
  <si>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</si>
  <si>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</si>
  <si>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</si>
  <si>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</si>
  <si>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</si>
  <si>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</si>
  <si>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</si>
  <si>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</si>
  <si>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</si>
  <si>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</si>
  <si>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</si>
  <si>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</si>
  <si>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</si>
  <si>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</si>
  <si>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</si>
  <si>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</si>
  <si>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</si>
  <si>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</si>
  <si>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</si>
  <si>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</si>
  <si>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</si>
  <si>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</si>
  <si>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</si>
  <si>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</si>
  <si>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</si>
  <si>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</si>
  <si>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</si>
  <si>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</si>
  <si>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</si>
  <si>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</si>
  <si>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</si>
  <si>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</si>
  <si>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</si>
  <si>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</si>
  <si>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</si>
  <si>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</si>
  <si>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</si>
  <si>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</si>
  <si>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</si>
  <si>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</si>
  <si>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</si>
  <si>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</si>
  <si>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</si>
  <si>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</si>
  <si>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</si>
  <si>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</si>
  <si>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</si>
  <si>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</si>
  <si>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</si>
  <si>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</si>
  <si>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</si>
  <si>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</si>
  <si>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</si>
  <si>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</si>
  <si>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</si>
  <si>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</si>
  <si>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</si>
  <si>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</si>
  <si>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</si>
  <si>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</si>
  <si>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</si>
  <si>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</si>
  <si>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</si>
  <si>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</si>
  <si>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</si>
  <si>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</si>
  <si>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</si>
  <si>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</si>
  <si>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</si>
  <si>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</si>
  <si>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</si>
  <si>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</si>
  <si>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</si>
  <si>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</si>
  <si>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</si>
  <si>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</si>
  <si>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</si>
  <si>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</si>
  <si>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</si>
  <si>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</si>
  <si>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</si>
  <si>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</si>
  <si>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</si>
  <si>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</si>
  <si>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</si>
  <si>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</si>
  <si>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</si>
  <si>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</si>
  <si>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</si>
  <si>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</si>
  <si>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</si>
  <si>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</si>
  <si>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</si>
  <si>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</si>
  <si>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</si>
  <si>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</si>
  <si>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</si>
  <si>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</si>
  <si>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</si>
  <si>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</si>
  <si>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</si>
  <si>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</si>
  <si>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</si>
  <si>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</si>
  <si>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</si>
  <si>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</si>
  <si>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</si>
  <si>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</si>
  <si>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</si>
  <si>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</si>
  <si>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</si>
  <si>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</si>
  <si>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</si>
  <si>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</si>
  <si>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</si>
  <si>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</si>
  <si>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</si>
  <si>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</si>
  <si>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</si>
  <si>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</si>
  <si>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</si>
  <si>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</si>
  <si>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</si>
  <si>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</si>
  <si>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</si>
  <si>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</si>
  <si>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</si>
  <si>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</si>
  <si>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</si>
  <si>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</si>
  <si>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</si>
  <si>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</si>
  <si>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</si>
  <si>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</si>
  <si>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</si>
  <si>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</si>
  <si>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</si>
  <si>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</si>
  <si>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</si>
  <si>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</si>
  <si>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</si>
  <si>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</si>
  <si>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</si>
  <si>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</si>
  <si>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</si>
  <si>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</si>
  <si>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</si>
  <si>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</si>
  <si>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</si>
  <si>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</si>
  <si>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</si>
  <si>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</si>
  <si>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</si>
  <si>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</si>
  <si>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</si>
  <si>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</si>
  <si>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</si>
  <si>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</si>
  <si>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</si>
  <si>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</si>
  <si>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</si>
  <si>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</si>
  <si>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</si>
  <si>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</si>
  <si>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</si>
  <si>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</si>
  <si>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</si>
  <si>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</si>
  <si>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</si>
  <si>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</si>
  <si>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</si>
  <si>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</si>
  <si>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</si>
  <si>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</si>
  <si>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</si>
  <si>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</si>
  <si>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</si>
  <si>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</si>
  <si>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</si>
  <si>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</si>
  <si>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</si>
  <si>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</si>
  <si>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</si>
  <si>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</si>
  <si>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</si>
  <si>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</si>
  <si>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</si>
  <si>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</si>
  <si>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</si>
  <si>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</si>
  <si>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</si>
  <si>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</si>
  <si>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</si>
  <si>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</si>
  <si>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</si>
  <si>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</si>
  <si>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</si>
  <si>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</si>
  <si>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</si>
  <si>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</si>
  <si>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</si>
  <si>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</si>
  <si>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</si>
  <si>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</si>
  <si>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</si>
  <si>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</si>
  <si>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</si>
  <si>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</si>
  <si>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</si>
  <si>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</si>
  <si>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</si>
  <si>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</si>
  <si>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</si>
  <si>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</si>
  <si>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</si>
  <si>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</si>
  <si>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</si>
  <si>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</si>
  <si>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</si>
  <si>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</si>
  <si>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</si>
  <si>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</si>
  <si>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</si>
  <si>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</si>
  <si>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</si>
  <si>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</si>
  <si>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</si>
  <si>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</si>
  <si>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</si>
  <si>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</si>
  <si>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</si>
  <si>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</si>
  <si>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</si>
  <si>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</si>
  <si>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</si>
  <si>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</si>
  <si>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</si>
  <si>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</si>
  <si>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</si>
  <si>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</si>
  <si>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</si>
  <si>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</si>
  <si>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</si>
  <si>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</si>
  <si>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</si>
  <si>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</si>
  <si>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</si>
  <si>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</si>
  <si>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</si>
  <si>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</si>
  <si>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</si>
  <si>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</si>
  <si>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</si>
  <si>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</si>
  <si>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</si>
  <si>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</si>
  <si>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</si>
  <si>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</si>
  <si>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</si>
  <si>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</si>
  <si>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</si>
  <si>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</si>
  <si>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</si>
  <si>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</si>
  <si>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</si>
  <si>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</si>
  <si>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</si>
  <si>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</si>
  <si>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</si>
  <si>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</si>
  <si>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</si>
  <si>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</si>
  <si>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</si>
  <si>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</si>
  <si>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</si>
  <si>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</si>
  <si>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</si>
  <si>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</si>
  <si>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</si>
  <si>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</si>
  <si>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</si>
  <si>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</si>
  <si>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</si>
  <si>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</si>
  <si>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</si>
  <si>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</si>
  <si>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</si>
  <si>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</si>
  <si>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</si>
  <si>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</si>
  <si>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</si>
  <si>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</si>
  <si>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</si>
  <si>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</si>
  <si>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</si>
  <si>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</si>
  <si>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</si>
  <si>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</si>
  <si>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</si>
  <si>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</si>
  <si>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</si>
  <si>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</si>
  <si>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</si>
  <si>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</si>
  <si>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</si>
  <si>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</si>
  <si>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</si>
  <si>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</si>
  <si>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</si>
  <si>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</si>
  <si>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</si>
  <si>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</si>
  <si>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</si>
  <si>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</si>
  <si>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</si>
  <si>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</si>
  <si>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</si>
  <si>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</si>
  <si>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</si>
  <si>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</si>
  <si>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</si>
  <si>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</si>
  <si>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</si>
  <si>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</si>
  <si>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</si>
  <si>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</si>
  <si>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</si>
  <si>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</si>
  <si>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</si>
  <si>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</si>
  <si>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</si>
  <si>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</si>
  <si>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</si>
  <si>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</si>
  <si>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</si>
  <si>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</si>
  <si>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</si>
  <si>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</si>
  <si>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</si>
  <si>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</si>
  <si>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</si>
  <si>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</si>
  <si>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</si>
  <si>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</si>
  <si>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</si>
  <si>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</si>
  <si>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</si>
  <si>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</si>
  <si>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</si>
  <si>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</si>
  <si>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</si>
  <si>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</si>
  <si>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</si>
  <si>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</si>
  <si>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</si>
  <si>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</si>
  <si>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</si>
  <si>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</si>
  <si>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</si>
  <si>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</si>
  <si>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</si>
  <si>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</si>
  <si>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</si>
  <si>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</si>
  <si>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</si>
  <si>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</si>
  <si>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</si>
  <si>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</si>
  <si>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</si>
  <si>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</si>
  <si>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</si>
  <si>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</si>
  <si>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</si>
  <si>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</si>
  <si>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</si>
  <si>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</si>
  <si>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</si>
  <si>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</si>
  <si>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</si>
  <si>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</si>
  <si>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</si>
  <si>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</si>
  <si>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</si>
  <si>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</si>
  <si>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</si>
  <si>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</si>
  <si>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</si>
  <si>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</si>
  <si>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</si>
  <si>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</si>
  <si>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</si>
  <si>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</si>
  <si>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</si>
  <si>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</si>
  <si>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</si>
  <si>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</si>
  <si>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</si>
  <si>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</si>
  <si>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</si>
  <si>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</si>
  <si>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</si>
  <si>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</si>
  <si>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</si>
  <si>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</si>
  <si>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</si>
  <si>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</si>
  <si>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</si>
  <si>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</si>
  <si>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</si>
  <si>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</si>
  <si>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</si>
  <si>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</si>
  <si>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</si>
  <si>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</si>
  <si>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</si>
  <si>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</si>
  <si>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</si>
  <si>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</si>
  <si>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</si>
  <si>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</si>
  <si>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</si>
  <si>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</si>
  <si>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</si>
  <si>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</si>
  <si>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</si>
  <si>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</si>
  <si>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</si>
  <si>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</si>
  <si>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</si>
  <si>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</si>
  <si>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</si>
  <si>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</si>
  <si>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</si>
  <si>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</si>
  <si>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</si>
  <si>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</si>
  <si>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</si>
  <si>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</si>
  <si>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</si>
  <si>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</si>
  <si>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</si>
  <si>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</si>
  <si>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</si>
  <si>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</si>
  <si>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</si>
  <si>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</si>
  <si>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</si>
  <si>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</si>
  <si>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</si>
  <si>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</si>
  <si>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</si>
  <si>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</si>
  <si>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</si>
  <si>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</si>
  <si>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</si>
  <si>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</si>
  <si>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</si>
  <si>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</si>
  <si>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</si>
  <si>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</si>
  <si>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</si>
  <si>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</si>
  <si>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</si>
  <si>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</si>
  <si>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</si>
  <si>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</si>
  <si>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</si>
  <si>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</si>
  <si>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</si>
  <si>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</si>
  <si>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</si>
  <si>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</si>
  <si>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</si>
  <si>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</si>
  <si>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</si>
  <si>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</si>
  <si>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</si>
  <si>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</si>
  <si>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</si>
  <si>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</si>
  <si>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</si>
  <si>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</si>
  <si>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</si>
  <si>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</si>
  <si>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</si>
  <si>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</si>
  <si>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</si>
  <si>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</si>
  <si>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</si>
  <si>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</si>
  <si>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</si>
  <si>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</si>
  <si>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</si>
  <si>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</si>
  <si>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</si>
  <si>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</si>
  <si>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</si>
  <si>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</si>
  <si>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</si>
  <si>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</si>
  <si>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</si>
  <si>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</si>
  <si>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</si>
  <si>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</si>
  <si>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</si>
  <si>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</si>
  <si>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</si>
  <si>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</si>
  <si>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</si>
  <si>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</si>
  <si>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</si>
  <si>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</si>
  <si>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</si>
  <si>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</si>
  <si>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</si>
  <si>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</si>
  <si>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</si>
  <si>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</si>
  <si>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</si>
  <si>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</si>
  <si>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</si>
  <si>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</si>
  <si>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</si>
  <si>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</si>
  <si>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</si>
  <si>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</si>
  <si>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</si>
  <si>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</si>
  <si>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</si>
  <si>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</si>
  <si>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</si>
  <si>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</si>
  <si>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</si>
  <si>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</si>
  <si>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</si>
  <si>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</si>
  <si>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</si>
  <si>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</si>
  <si>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</si>
  <si>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</si>
  <si>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</si>
  <si>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</si>
  <si>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</si>
  <si>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</si>
  <si>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</si>
  <si>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</si>
  <si>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</si>
  <si>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</si>
  <si>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</si>
  <si>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</si>
  <si>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</si>
  <si>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</si>
  <si>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</si>
  <si>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</si>
  <si>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</si>
  <si>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</si>
  <si>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</si>
  <si>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</si>
  <si>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</si>
  <si>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</si>
  <si>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</si>
  <si>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</si>
  <si>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</si>
  <si>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</si>
  <si>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</si>
  <si>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</si>
  <si>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</si>
  <si>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</si>
  <si>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</si>
  <si>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</si>
  <si>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</si>
  <si>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</si>
  <si>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</si>
  <si>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</si>
  <si>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</si>
  <si>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</si>
  <si>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</si>
  <si>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</si>
  <si>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</si>
  <si>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</si>
  <si>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</si>
  <si>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</si>
  <si>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</si>
  <si>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</si>
  <si>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</si>
  <si>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</si>
  <si>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</si>
  <si>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</si>
  <si>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</si>
  <si>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</si>
  <si>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</si>
  <si>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</si>
  <si>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</si>
  <si>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</si>
  <si>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</si>
  <si>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</si>
  <si>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</si>
  <si>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</si>
  <si>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</si>
  <si>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</si>
  <si>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</si>
  <si>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</si>
  <si>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</si>
  <si>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</si>
  <si>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</si>
  <si>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</si>
  <si>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</si>
  <si>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</si>
  <si>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</si>
  <si>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</si>
  <si>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</si>
  <si>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</si>
  <si>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</si>
  <si>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</si>
  <si>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</si>
  <si>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</si>
  <si>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</si>
  <si>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</si>
  <si>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</si>
  <si>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</si>
  <si>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</si>
  <si>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</si>
  <si>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</si>
  <si>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</si>
  <si>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</si>
  <si>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</si>
  <si>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</si>
  <si>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</si>
  <si>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</si>
  <si>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</si>
  <si>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</si>
  <si>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</si>
  <si>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</si>
  <si>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</si>
  <si>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</si>
  <si>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</si>
  <si>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</si>
  <si>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</si>
  <si>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</si>
  <si>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</si>
  <si>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</si>
  <si>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</si>
  <si>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</si>
  <si>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</si>
  <si>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</si>
  <si>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</si>
  <si>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</si>
  <si>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</si>
  <si>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</si>
  <si>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</si>
  <si>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</si>
  <si>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</si>
  <si>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</si>
  <si>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</si>
  <si>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</si>
  <si>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</si>
  <si>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</si>
  <si>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</si>
  <si>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</si>
  <si>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</si>
  <si>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</si>
  <si>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</si>
  <si>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</si>
  <si>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</si>
  <si>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</si>
  <si>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</si>
  <si>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</si>
  <si>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</si>
  <si>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</si>
  <si>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</si>
  <si>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</si>
  <si>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</si>
  <si>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</si>
  <si>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</si>
  <si>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</si>
  <si>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</si>
  <si>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</si>
  <si>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</si>
  <si>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</si>
  <si>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</si>
  <si>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</si>
  <si>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</si>
  <si>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</si>
  <si>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</si>
  <si>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</si>
  <si>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</si>
  <si>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</si>
  <si>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</si>
  <si>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</si>
  <si>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</si>
  <si>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</si>
  <si>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</si>
  <si>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</si>
  <si>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</si>
  <si>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</si>
  <si>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</si>
  <si>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</si>
  <si>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</si>
  <si>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</si>
  <si>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</si>
  <si>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</si>
  <si>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</si>
  <si>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</si>
  <si>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</si>
  <si>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</si>
  <si>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</si>
  <si>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</si>
  <si>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</si>
  <si>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</si>
  <si>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</si>
  <si>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</si>
  <si>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</si>
  <si>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</si>
  <si>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</si>
  <si>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</si>
  <si>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</si>
  <si>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</si>
  <si>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</si>
  <si>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</si>
  <si>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</si>
  <si>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</si>
  <si>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</si>
  <si>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</si>
  <si>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</si>
  <si>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</si>
  <si>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</si>
  <si>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</si>
  <si>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</si>
  <si>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</si>
  <si>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</si>
  <si>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</si>
  <si>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</si>
  <si>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</si>
  <si>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</si>
  <si>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</si>
  <si>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</si>
  <si>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</si>
  <si>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</si>
  <si>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</si>
  <si>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</si>
  <si>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</si>
  <si>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</si>
  <si>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</si>
  <si>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</si>
  <si>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</si>
  <si>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</si>
  <si>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</si>
  <si>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</si>
  <si>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</si>
  <si>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</si>
  <si>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</si>
  <si>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</si>
  <si>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</si>
  <si>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</si>
  <si>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</si>
  <si>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</si>
  <si>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</si>
  <si>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</si>
  <si>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</si>
  <si>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</si>
  <si>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</si>
  <si>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</si>
  <si>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</si>
  <si>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</si>
  <si>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</si>
  <si>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</si>
  <si>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</si>
  <si>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</si>
  <si>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</si>
  <si>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</si>
  <si>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</si>
  <si>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</si>
  <si>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</si>
  <si>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</si>
  <si>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</si>
  <si>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</si>
  <si>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</si>
  <si>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</si>
  <si>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</si>
  <si>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</si>
  <si>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</si>
  <si>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</si>
  <si>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</si>
  <si>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</si>
  <si>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</si>
  <si>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</si>
  <si>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</si>
  <si>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</si>
  <si>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</si>
  <si>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</si>
  <si>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</si>
  <si>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</si>
  <si>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</si>
  <si>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</si>
  <si>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</si>
  <si>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</si>
  <si>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</si>
  <si>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</si>
  <si>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</si>
  <si>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</si>
  <si>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</si>
  <si>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</si>
  <si>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</si>
  <si>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</si>
  <si>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</si>
  <si>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</si>
  <si>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</si>
  <si>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</si>
  <si>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</si>
  <si>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</si>
  <si>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</si>
  <si>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</si>
  <si>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</si>
  <si>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</si>
  <si>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</si>
  <si>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</si>
  <si>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</si>
  <si>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</si>
  <si>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</si>
  <si>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</si>
  <si>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</si>
  <si>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</si>
  <si>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</si>
  <si>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</si>
  <si>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</si>
  <si>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</si>
  <si>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</si>
  <si>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</si>
  <si>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</si>
  <si>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</si>
  <si>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</si>
  <si>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</si>
  <si>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</si>
  <si>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</si>
  <si>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</si>
  <si>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</si>
  <si>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</si>
  <si>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</si>
  <si>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</si>
  <si>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</si>
  <si>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</si>
  <si>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</si>
  <si>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</si>
  <si>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</si>
  <si>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</si>
  <si>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</si>
  <si>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</si>
  <si>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</si>
  <si>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</si>
  <si>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</si>
  <si>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</si>
  <si>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</si>
  <si>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</si>
  <si>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</si>
  <si>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</si>
  <si>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</si>
  <si>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</si>
  <si>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</si>
  <si>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</si>
  <si>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</si>
  <si>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</si>
  <si>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</si>
  <si>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</si>
  <si>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</si>
  <si>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</si>
  <si>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</si>
  <si>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</si>
  <si>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</si>
  <si>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</si>
  <si>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</si>
  <si>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</si>
  <si>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</si>
  <si>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</si>
  <si>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</si>
  <si>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</si>
  <si>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</si>
  <si>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</si>
  <si>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</si>
  <si>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</si>
  <si>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</si>
  <si>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</si>
  <si>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</si>
  <si>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</si>
  <si>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</si>
  <si>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</si>
  <si>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</si>
  <si>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</si>
  <si>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</si>
  <si>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</si>
  <si>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</si>
  <si>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</si>
  <si>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</si>
  <si>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</si>
  <si>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</si>
  <si>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</si>
  <si>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</si>
  <si>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</si>
  <si>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</si>
  <si>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</si>
  <si>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</si>
  <si>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</si>
  <si>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</si>
  <si>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</si>
  <si>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</si>
  <si>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</si>
  <si>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</si>
  <si>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</si>
  <si>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</si>
  <si>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</si>
  <si>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</si>
  <si>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</si>
  <si>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</si>
  <si>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</si>
  <si>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</si>
  <si>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</si>
  <si>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</si>
  <si>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</si>
  <si>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</si>
  <si>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</si>
  <si>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</si>
  <si>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</si>
  <si>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</si>
  <si>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</si>
  <si>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</si>
  <si>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</si>
  <si>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</si>
  <si>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</si>
  <si>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</si>
  <si>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</si>
  <si>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</si>
  <si>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</si>
  <si>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</si>
  <si>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</si>
  <si>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</si>
  <si>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</si>
  <si>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</si>
  <si>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</si>
  <si>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</si>
  <si>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</si>
  <si>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</si>
  <si>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</si>
  <si>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</si>
  <si>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</si>
  <si>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</si>
  <si>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</si>
  <si>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</si>
  <si>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</si>
  <si>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</si>
  <si>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</si>
  <si>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</si>
  <si>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</si>
  <si>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</si>
  <si>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</si>
  <si>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</si>
  <si>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</si>
  <si>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</si>
  <si>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</si>
  <si>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</si>
  <si>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</si>
  <si>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</si>
  <si>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</si>
  <si>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</si>
  <si>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</si>
  <si>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</si>
  <si>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</si>
  <si>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</si>
  <si>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</si>
  <si>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</si>
  <si>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</si>
  <si>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</si>
  <si>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</si>
  <si>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</si>
  <si>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</si>
  <si>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</si>
  <si>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</si>
  <si>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</si>
  <si>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</si>
  <si>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</si>
  <si>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</si>
  <si>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</si>
  <si>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</si>
  <si>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</si>
  <si>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</si>
  <si>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</si>
  <si>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</si>
  <si>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</si>
  <si>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</si>
  <si>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</si>
  <si>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</si>
  <si>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</si>
  <si>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</si>
  <si>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</si>
  <si>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</si>
  <si>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</si>
  <si>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</si>
  <si>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</si>
  <si>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</si>
  <si>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</si>
  <si>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</si>
  <si>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</si>
  <si>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</si>
  <si>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</si>
  <si>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</si>
  <si>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</si>
  <si>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</si>
  <si>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</si>
  <si>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</si>
  <si>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</si>
  <si>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</si>
  <si>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</si>
  <si>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</si>
  <si>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</si>
  <si>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</si>
  <si>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</si>
  <si>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</si>
  <si>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</si>
  <si>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</si>
  <si>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</si>
  <si>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</si>
  <si>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</si>
  <si>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</si>
  <si>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</si>
  <si>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</si>
  <si>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</si>
  <si>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</si>
  <si>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</si>
  <si>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</si>
  <si>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</si>
  <si>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</si>
  <si>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</si>
  <si>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</si>
  <si>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</si>
  <si>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</si>
  <si>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</si>
  <si>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</si>
  <si>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</si>
  <si>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</si>
  <si>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</si>
  <si>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</si>
  <si>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</si>
  <si>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</si>
  <si>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</si>
  <si>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</si>
  <si>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</si>
  <si>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</si>
  <si>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</si>
  <si>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</si>
  <si>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</si>
  <si>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</si>
  <si>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</si>
  <si>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</si>
  <si>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</si>
  <si>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</si>
  <si>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</si>
  <si>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</si>
  <si>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</si>
  <si>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</si>
  <si>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</si>
  <si>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</si>
  <si>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</si>
  <si>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</si>
  <si>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</si>
  <si>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</si>
  <si>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</si>
  <si>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</si>
  <si>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</si>
  <si>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</si>
  <si>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</si>
  <si>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</si>
  <si>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</si>
  <si>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</si>
  <si>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</si>
  <si>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</si>
  <si>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</si>
  <si>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</si>
  <si>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</si>
  <si>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</si>
  <si>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</si>
  <si>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</si>
  <si>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</si>
  <si>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</si>
  <si>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</si>
  <si>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</si>
  <si>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</si>
  <si>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</si>
  <si>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</si>
  <si>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</si>
  <si>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</si>
  <si>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</si>
  <si>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</si>
  <si>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</si>
  <si>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</si>
  <si>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</si>
  <si>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</si>
  <si>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</si>
  <si>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</si>
  <si>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</si>
  <si>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</si>
  <si>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</si>
  <si>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</si>
  <si>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</si>
  <si>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</si>
  <si>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</si>
  <si>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</si>
  <si>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</si>
  <si>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</si>
  <si>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</si>
  <si>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</si>
  <si>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</si>
  <si>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</si>
  <si>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</si>
  <si>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</si>
  <si>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</si>
  <si>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</si>
  <si>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</si>
  <si>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</si>
  <si>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</si>
  <si>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</si>
  <si>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</si>
  <si>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</si>
  <si>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</si>
  <si>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</si>
  <si>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</si>
  <si>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</si>
  <si>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</si>
  <si>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</si>
  <si>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</si>
  <si>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</si>
  <si>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</si>
  <si>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</si>
  <si>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</si>
  <si>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</si>
  <si>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</si>
  <si>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</si>
  <si>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</si>
  <si>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</si>
  <si>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</si>
  <si>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</si>
  <si>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</si>
  <si>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</si>
  <si>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</si>
  <si>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</si>
  <si>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</si>
  <si>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</si>
  <si>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</si>
  <si>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</si>
  <si>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</si>
  <si>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</si>
  <si>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</si>
  <si>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</si>
  <si>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</si>
  <si>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</si>
  <si>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</si>
  <si>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</si>
  <si>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</si>
  <si>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</si>
  <si>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</si>
  <si>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</si>
  <si>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</si>
  <si>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</si>
  <si>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</si>
  <si>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</si>
  <si>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</si>
  <si>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</si>
  <si>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</si>
  <si>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</si>
  <si>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</si>
  <si>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</si>
  <si>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</si>
  <si>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</si>
  <si>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</si>
  <si>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</si>
  <si>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</si>
  <si>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</si>
  <si>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</si>
  <si>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</si>
  <si>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</si>
  <si>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</si>
  <si>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</si>
  <si>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</si>
  <si>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</si>
  <si>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</si>
  <si>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</si>
  <si>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</si>
  <si>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</si>
  <si>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</si>
  <si>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</si>
  <si>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</si>
  <si>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</si>
  <si>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</si>
  <si>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</si>
  <si>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</si>
  <si>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</si>
  <si>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</si>
  <si>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</si>
  <si>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</si>
  <si>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</si>
  <si>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</si>
  <si>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</si>
  <si>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</si>
  <si>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</si>
  <si>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</si>
  <si>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</si>
  <si>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</si>
  <si>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</si>
  <si>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</si>
  <si>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</si>
  <si>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</si>
  <si>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</si>
  <si>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</si>
  <si>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</si>
  <si>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</si>
  <si>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</si>
  <si>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</si>
  <si>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</si>
  <si>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</si>
  <si>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</si>
  <si>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</si>
  <si>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</si>
  <si>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</si>
  <si>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</si>
  <si>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</si>
  <si>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</si>
  <si>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</si>
  <si>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</si>
  <si>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</si>
  <si>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</si>
  <si>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</si>
  <si>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</si>
  <si>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</si>
  <si>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</si>
  <si>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</si>
  <si>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</si>
  <si>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</si>
  <si>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</si>
  <si>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</si>
  <si>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</si>
  <si>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</si>
  <si>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</si>
  <si>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</si>
  <si>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</si>
  <si>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</si>
  <si>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</si>
  <si>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</si>
  <si>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</si>
  <si>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</si>
  <si>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</si>
  <si>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</si>
  <si>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</si>
  <si>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</si>
  <si>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</si>
  <si>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</si>
  <si>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</si>
  <si>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</si>
  <si>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</si>
  <si>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</si>
  <si>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</si>
  <si>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</si>
  <si>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</si>
  <si>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</si>
  <si>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</si>
  <si>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</si>
  <si>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</si>
  <si>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</si>
  <si>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</si>
  <si>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</si>
  <si>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</si>
  <si>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</si>
  <si>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</si>
  <si>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</si>
  <si>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</si>
  <si>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</si>
  <si>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</si>
  <si>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</si>
  <si>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</si>
  <si>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</si>
  <si>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</si>
  <si>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</si>
  <si>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</si>
  <si>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</si>
  <si>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</si>
  <si>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</si>
  <si>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</si>
  <si>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</si>
  <si>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</si>
  <si>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</si>
  <si>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</si>
  <si>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</si>
  <si>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</si>
  <si>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</si>
  <si>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</si>
  <si>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</si>
  <si>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</si>
  <si>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</si>
  <si>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</si>
  <si>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</si>
  <si>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</si>
  <si>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</si>
  <si>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</si>
  <si>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</si>
  <si>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</si>
  <si>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</si>
  <si>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</si>
  <si>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</si>
  <si>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</si>
  <si>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</si>
  <si>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</si>
  <si>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</si>
  <si>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</si>
  <si>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</si>
  <si>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</si>
  <si>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</si>
  <si>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</si>
  <si>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</si>
  <si>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</si>
  <si>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</si>
  <si>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</si>
  <si>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</si>
  <si>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</si>
  <si>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</si>
  <si>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</si>
  <si>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</si>
  <si>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</si>
  <si>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</si>
  <si>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</si>
  <si>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</si>
  <si>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</si>
  <si>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</si>
  <si>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</si>
  <si>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</si>
  <si>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</si>
  <si>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</si>
  <si>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</si>
  <si>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</si>
  <si>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</si>
  <si>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</si>
  <si>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</si>
  <si>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</si>
  <si>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</si>
  <si>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</si>
  <si>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</si>
  <si>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</si>
  <si>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</si>
  <si>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</si>
  <si>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</si>
  <si>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</si>
  <si>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</si>
  <si>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</si>
  <si>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</si>
  <si>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</si>
  <si>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</si>
  <si>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</si>
  <si>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</si>
  <si>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</si>
  <si>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</si>
  <si>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</si>
  <si>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</si>
  <si>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</si>
  <si>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</si>
  <si>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</si>
  <si>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</si>
  <si>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</si>
  <si>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</si>
  <si>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</si>
  <si>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</si>
  <si>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</si>
  <si>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</si>
  <si>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</si>
  <si>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</si>
  <si>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</si>
  <si>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</si>
  <si>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</si>
  <si>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</si>
  <si>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</si>
  <si>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</si>
  <si>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</si>
  <si>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</si>
  <si>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</si>
  <si>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</si>
  <si>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</si>
  <si>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</si>
  <si>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</si>
  <si>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</si>
  <si>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</si>
  <si>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</si>
  <si>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</si>
  <si>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</si>
  <si>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</si>
  <si>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</si>
  <si>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</si>
  <si>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</si>
  <si>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</si>
  <si>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</si>
  <si>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</si>
  <si>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</si>
  <si>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</si>
  <si>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</si>
  <si>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</si>
  <si>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</si>
  <si>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</si>
  <si>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</si>
  <si>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</si>
  <si>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</si>
  <si>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</si>
  <si>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</si>
  <si>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</si>
  <si>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</si>
  <si>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</si>
  <si>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</si>
  <si>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</si>
  <si>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</si>
  <si>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</si>
  <si>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</si>
  <si>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</si>
  <si>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</si>
  <si>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</si>
  <si>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</si>
  <si>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</si>
  <si>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</si>
  <si>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</si>
  <si>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</si>
  <si>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</si>
  <si>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</si>
  <si>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</si>
  <si>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</si>
  <si>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</si>
  <si>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</si>
  <si>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</si>
  <si>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</si>
  <si>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</si>
  <si>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</si>
  <si>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</si>
  <si>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</si>
  <si>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</si>
  <si>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</si>
  <si>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</si>
  <si>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</si>
  <si>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</si>
  <si>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</si>
  <si>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</si>
  <si>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</si>
  <si>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</si>
  <si>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</si>
  <si>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</si>
  <si>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</si>
  <si>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</si>
  <si>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</si>
  <si>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</si>
  <si>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</si>
  <si>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</si>
  <si>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</si>
  <si>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</si>
  <si>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</si>
  <si>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</si>
  <si>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</si>
  <si>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</si>
  <si>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</si>
  <si>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</si>
  <si>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</si>
  <si>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</si>
  <si>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</si>
  <si>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</si>
  <si>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</si>
  <si>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</si>
  <si>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</si>
  <si>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</si>
  <si>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</si>
  <si>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</si>
  <si>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</si>
  <si>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</si>
  <si>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</si>
  <si>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</si>
  <si>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</si>
  <si>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</si>
  <si>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</si>
  <si>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</si>
  <si>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</si>
  <si>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</si>
  <si>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</si>
  <si>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</si>
  <si>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</si>
  <si>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</si>
  <si>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</si>
  <si>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</si>
  <si>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</si>
  <si>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</si>
  <si>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</si>
  <si>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</si>
  <si>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</si>
  <si>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</si>
  <si>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</si>
  <si>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</si>
  <si>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</si>
  <si>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</si>
  <si>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</si>
  <si>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</si>
  <si>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</si>
  <si>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</si>
  <si>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</si>
  <si>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</si>
  <si>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</si>
  <si>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</si>
  <si>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</si>
  <si>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</si>
  <si>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</si>
  <si>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</si>
  <si>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</si>
  <si>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</si>
  <si>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</si>
  <si>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</si>
  <si>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</si>
  <si>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</si>
  <si>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</si>
  <si>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</si>
  <si>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</si>
  <si>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</si>
  <si>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</si>
  <si>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</si>
  <si>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</si>
  <si>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</si>
  <si>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</si>
  <si>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</si>
  <si>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</si>
  <si>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</si>
  <si>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</si>
  <si>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</si>
  <si>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</si>
  <si>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</si>
  <si>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</si>
  <si>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</si>
  <si>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</si>
  <si>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</si>
  <si>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</si>
  <si>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</si>
  <si>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</si>
  <si>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</si>
  <si>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</si>
  <si>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</si>
  <si>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</si>
  <si>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</si>
  <si>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</si>
  <si>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</si>
  <si>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</si>
  <si>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</si>
  <si>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</si>
  <si>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</si>
  <si>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</si>
  <si>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</si>
  <si>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</si>
  <si>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</si>
  <si>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</si>
  <si>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</si>
  <si>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</si>
  <si>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</si>
  <si>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</si>
  <si>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</si>
  <si>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</si>
  <si>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</si>
  <si>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</si>
  <si>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</si>
  <si>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</si>
  <si>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</si>
  <si>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</si>
  <si>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</si>
  <si>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</si>
  <si>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</si>
  <si>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</si>
  <si>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</si>
  <si>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</si>
  <si>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</si>
  <si>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</si>
  <si>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</si>
  <si>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</si>
  <si>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</si>
  <si>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</si>
  <si>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</si>
  <si>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</si>
  <si>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</si>
  <si>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</si>
  <si>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</si>
  <si>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</si>
  <si>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</si>
  <si>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</si>
  <si>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</si>
  <si>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</si>
  <si>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</si>
  <si>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</si>
  <si>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</si>
  <si>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</si>
  <si>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</si>
  <si>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</si>
  <si>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</si>
  <si>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</si>
  <si>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</si>
  <si>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</si>
  <si>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</si>
  <si>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</si>
  <si>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</si>
  <si>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</si>
  <si>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</si>
  <si>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</si>
  <si>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</si>
  <si>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</si>
  <si>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</si>
  <si>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</si>
  <si>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</si>
  <si>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</si>
  <si>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</si>
  <si>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</si>
  <si>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</si>
  <si>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</si>
  <si>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</si>
  <si>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</si>
  <si>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</si>
  <si>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</si>
  <si>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</si>
  <si>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</si>
  <si>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</si>
  <si>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</si>
  <si>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</si>
  <si>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</si>
  <si>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</si>
  <si>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</si>
  <si>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</si>
  <si>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</si>
  <si>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</si>
  <si>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</si>
  <si>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</si>
  <si>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</si>
  <si>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</si>
  <si>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</si>
  <si>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</si>
  <si>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</si>
  <si>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</si>
  <si>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</si>
  <si>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</si>
  <si>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</si>
  <si>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</si>
  <si>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</si>
  <si>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</si>
  <si>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</si>
  <si>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</si>
  <si>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</si>
  <si>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</si>
  <si>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</si>
  <si>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</si>
  <si>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</si>
  <si>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</si>
  <si>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</si>
  <si>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</si>
  <si>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</si>
  <si>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</si>
  <si>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</si>
  <si>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</si>
  <si>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</si>
  <si>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</si>
  <si>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</si>
  <si>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</si>
  <si>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</si>
  <si>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</si>
  <si>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</si>
  <si>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</si>
  <si>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</si>
  <si>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</si>
  <si>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</si>
  <si>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</si>
  <si>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</si>
  <si>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</si>
  <si>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</si>
  <si>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</si>
  <si>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</si>
  <si>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</si>
  <si>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</si>
  <si>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</si>
  <si>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</si>
  <si>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</si>
  <si>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</si>
  <si>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</si>
  <si>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</si>
  <si>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</si>
  <si>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</si>
  <si>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</si>
  <si>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</si>
  <si>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</si>
  <si>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</si>
  <si>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</si>
  <si>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</si>
  <si>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</si>
  <si>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</si>
  <si>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</si>
  <si>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</si>
  <si>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</si>
  <si>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</si>
  <si>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</si>
  <si>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</si>
  <si>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</si>
  <si>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</si>
  <si>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</si>
  <si>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</si>
  <si>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</si>
  <si>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</si>
  <si>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</si>
  <si>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</si>
  <si>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</si>
  <si>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</si>
  <si>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</si>
  <si>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</si>
  <si>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</si>
  <si>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</si>
  <si>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</si>
  <si>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</si>
  <si>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</si>
  <si>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</si>
  <si>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</si>
  <si>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</si>
  <si>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</si>
  <si>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</si>
  <si>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</si>
  <si>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</si>
  <si>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</si>
  <si>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</si>
  <si>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</si>
  <si>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</si>
  <si>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</si>
  <si>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</si>
  <si>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</si>
  <si>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</si>
  <si>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</si>
  <si>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</si>
  <si>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</si>
  <si>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</si>
  <si>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</si>
  <si>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</si>
  <si>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</si>
  <si>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</si>
  <si>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</si>
  <si>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</si>
  <si>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</si>
  <si>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</si>
  <si>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</si>
  <si>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</si>
  <si>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</si>
  <si>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</si>
  <si>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</si>
  <si>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</si>
  <si>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</si>
  <si>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</si>
  <si>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</si>
  <si>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</si>
  <si>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</si>
  <si>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</si>
  <si>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</si>
  <si>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</si>
  <si>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</si>
  <si>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</si>
  <si>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</si>
  <si>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</si>
  <si>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</si>
  <si>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</si>
  <si>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</si>
  <si>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</si>
  <si>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</si>
  <si>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</si>
  <si>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</si>
  <si>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</si>
  <si>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</si>
  <si>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</si>
  <si>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</si>
  <si>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</si>
  <si>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</si>
  <si>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</si>
  <si>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</si>
  <si>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</si>
  <si>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</si>
  <si>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</si>
  <si>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</si>
  <si>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</si>
  <si>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</si>
  <si>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</si>
  <si>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</si>
  <si>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</si>
  <si>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</si>
  <si>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</si>
  <si>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</si>
  <si>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</si>
  <si>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</si>
  <si>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</si>
  <si>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</si>
  <si>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</si>
  <si>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</si>
  <si>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</si>
  <si>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</si>
  <si>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</si>
  <si>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</si>
  <si>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</si>
  <si>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</si>
  <si>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</si>
  <si>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</si>
  <si>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</si>
  <si>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</si>
  <si>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</si>
  <si>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</si>
  <si>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</si>
  <si>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</si>
  <si>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</si>
  <si>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</si>
  <si>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</si>
  <si>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</si>
  <si>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</si>
  <si>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</si>
  <si>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</si>
  <si>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</si>
  <si>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</si>
  <si>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</si>
  <si>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</si>
  <si>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</si>
  <si>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</si>
  <si>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</si>
  <si>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</si>
  <si>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</si>
  <si>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</si>
  <si>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</si>
  <si>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</si>
  <si>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</si>
  <si>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</si>
  <si>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</si>
  <si>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</si>
  <si>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</si>
  <si>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</si>
  <si>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</si>
  <si>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</si>
  <si>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</si>
  <si>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</si>
  <si>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</si>
  <si>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</si>
  <si>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</si>
  <si>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</si>
  <si>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</si>
  <si>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</si>
  <si>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</si>
  <si>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</si>
  <si>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</si>
  <si>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</si>
  <si>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</si>
  <si>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</si>
  <si>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</si>
  <si>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</si>
  <si>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</si>
  <si>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</si>
  <si>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</si>
  <si>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</si>
  <si>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</si>
  <si>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</si>
  <si>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</si>
  <si>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</si>
  <si>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</si>
  <si>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</si>
  <si>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</si>
  <si>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</si>
  <si>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</si>
  <si>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</si>
  <si>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</si>
  <si>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</si>
  <si>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</si>
  <si>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</si>
  <si>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</si>
  <si>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</si>
  <si>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</si>
  <si>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</si>
  <si>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</si>
  <si>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</si>
  <si>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</si>
  <si>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</si>
  <si>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</si>
  <si>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</si>
  <si>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</si>
  <si>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</si>
  <si>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</si>
  <si>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</si>
  <si>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</si>
  <si>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</si>
  <si>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</si>
  <si>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</si>
  <si>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</si>
  <si>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</si>
  <si>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</si>
  <si>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</si>
  <si>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</si>
  <si>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</si>
  <si>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</si>
  <si>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</si>
  <si>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</si>
  <si>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</si>
  <si>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</si>
  <si>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</si>
  <si>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</si>
  <si>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</si>
  <si>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</si>
  <si>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</si>
  <si>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</si>
  <si>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</si>
  <si>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</si>
  <si>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</si>
  <si>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</si>
  <si>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</si>
  <si>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</si>
  <si>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</si>
  <si>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</si>
  <si>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</si>
  <si>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</si>
  <si>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</si>
  <si>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</si>
  <si>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</si>
  <si>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</si>
  <si>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</si>
  <si>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</si>
  <si>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</si>
  <si>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</si>
  <si>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</si>
  <si>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</si>
  <si>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</si>
  <si>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</si>
  <si>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</si>
  <si>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</si>
  <si>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</si>
  <si>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</si>
  <si>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</si>
  <si>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</si>
  <si>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</si>
  <si>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</si>
  <si>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</si>
  <si>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</si>
  <si>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</si>
  <si>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</si>
  <si>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</si>
  <si>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</si>
  <si>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</si>
  <si>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</si>
  <si>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</si>
  <si>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</si>
  <si>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</si>
  <si>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</si>
  <si>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</si>
  <si>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</si>
  <si>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</si>
  <si>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</si>
  <si>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</si>
  <si>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</si>
  <si>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</si>
  <si>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</si>
  <si>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</si>
  <si>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</si>
  <si>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</si>
  <si>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</si>
  <si>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</si>
  <si>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</si>
  <si>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</si>
  <si>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</si>
  <si>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</si>
  <si>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</si>
  <si>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</si>
  <si>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</si>
  <si>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</si>
  <si>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</si>
  <si>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</si>
  <si>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</si>
  <si>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</si>
  <si>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</si>
  <si>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</si>
  <si>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</si>
  <si>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</si>
  <si>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</si>
  <si>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</si>
  <si>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</si>
  <si>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</si>
  <si>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</si>
  <si>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</si>
  <si>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</si>
  <si>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</si>
  <si>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</si>
  <si>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</si>
  <si>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</si>
  <si>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</si>
  <si>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</si>
  <si>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</si>
  <si>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</si>
  <si>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</si>
  <si>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</si>
  <si>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</si>
  <si>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</si>
  <si>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</si>
  <si>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</si>
  <si>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</si>
  <si>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</si>
  <si>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</si>
  <si>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</si>
  <si>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</si>
  <si>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</si>
  <si>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</si>
  <si>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</si>
  <si>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</si>
  <si>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</si>
  <si>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</si>
  <si>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</si>
  <si>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</si>
  <si>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</si>
  <si>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</si>
  <si>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</si>
  <si>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</si>
  <si>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</si>
  <si>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</si>
  <si>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</si>
  <si>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</si>
  <si>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</si>
  <si>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</si>
  <si>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</si>
  <si>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</si>
  <si>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</si>
  <si>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</si>
  <si>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</si>
  <si>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</si>
  <si>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</si>
  <si>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</si>
  <si>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</si>
  <si>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</si>
  <si>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</si>
  <si>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</si>
  <si>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</si>
  <si>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</si>
  <si>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</si>
  <si>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</si>
  <si>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</si>
  <si>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</si>
  <si>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</si>
  <si>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</si>
  <si>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</si>
  <si>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</si>
  <si>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</si>
  <si>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</si>
  <si>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</si>
  <si>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</si>
  <si>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</si>
  <si>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</si>
  <si>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</si>
  <si>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</si>
  <si>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</si>
  <si>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</si>
  <si>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</si>
  <si>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</si>
  <si>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</si>
  <si>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</si>
  <si>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</si>
  <si>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</si>
  <si>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</si>
  <si>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</si>
  <si>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</si>
  <si>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</si>
  <si>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</si>
  <si>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</si>
  <si>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</si>
  <si>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</si>
  <si>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</si>
  <si>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</si>
  <si>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</si>
  <si>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</si>
  <si>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</si>
  <si>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</si>
  <si>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</si>
  <si>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</si>
  <si>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</si>
  <si>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</si>
  <si>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</si>
  <si>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</si>
  <si>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</si>
  <si>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</si>
  <si>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</si>
  <si>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</si>
  <si>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</si>
  <si>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</si>
  <si>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</si>
  <si>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</si>
  <si>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</si>
  <si>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</si>
  <si>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</si>
  <si>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</si>
  <si>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</si>
  <si>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</si>
  <si>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</si>
  <si>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</si>
  <si>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</si>
  <si>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</si>
  <si>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</si>
  <si>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</si>
  <si>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</si>
  <si>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</si>
  <si>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</si>
  <si>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</si>
  <si>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</si>
  <si>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</si>
  <si>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</si>
  <si>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</si>
  <si>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</si>
  <si>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</si>
  <si>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</si>
  <si>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</si>
  <si>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</si>
  <si>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</si>
  <si>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</si>
  <si>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</si>
  <si>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</si>
  <si>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</si>
  <si>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</si>
  <si>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</si>
  <si>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</si>
  <si>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</si>
  <si>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</si>
  <si>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</si>
  <si>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</si>
  <si>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</si>
  <si>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</si>
  <si>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</si>
  <si>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</si>
  <si>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</si>
  <si>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</si>
  <si>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</si>
  <si>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</si>
  <si>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</si>
  <si>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</si>
  <si>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</si>
  <si>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</si>
  <si>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</si>
  <si>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</si>
  <si>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</si>
  <si>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</si>
  <si>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</si>
  <si>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</si>
  <si>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</si>
  <si>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</si>
  <si>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</si>
  <si>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</si>
  <si>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</si>
  <si>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</si>
  <si>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</si>
  <si>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</si>
  <si>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</si>
  <si>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</si>
  <si>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</si>
  <si>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</si>
  <si>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</si>
  <si>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</si>
  <si>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</si>
  <si>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</si>
  <si>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</si>
  <si>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</si>
  <si>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</si>
  <si>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</si>
  <si>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</si>
  <si>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</si>
  <si>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</si>
  <si>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</si>
  <si>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</si>
  <si>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</si>
  <si>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</si>
  <si>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</si>
  <si>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</si>
  <si>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</si>
  <si>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</si>
  <si>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</si>
  <si>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</si>
  <si>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</si>
  <si>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</si>
  <si>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</si>
  <si>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</si>
  <si>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</si>
  <si>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</si>
  <si>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</si>
  <si>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</si>
  <si>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</si>
  <si>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</si>
  <si>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</si>
  <si>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</si>
  <si>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</si>
  <si>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</si>
  <si>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</si>
  <si>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</si>
  <si>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</si>
  <si>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</si>
  <si>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</si>
  <si>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</si>
  <si>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</si>
  <si>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</si>
  <si>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</si>
  <si>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</si>
  <si>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</si>
  <si>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</si>
  <si>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</si>
  <si>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</si>
  <si>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</si>
  <si>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</si>
  <si>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</si>
  <si>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</si>
  <si>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</si>
  <si>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</si>
  <si>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</si>
  <si>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</si>
  <si>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</si>
  <si>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</si>
  <si>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</si>
  <si>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</si>
  <si>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</si>
  <si>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</si>
  <si>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</si>
  <si>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</si>
  <si>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</si>
  <si>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</si>
  <si>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</si>
  <si>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</si>
  <si>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</si>
  <si>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</si>
  <si>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</si>
  <si>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</si>
  <si>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</si>
  <si>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</si>
  <si>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</si>
  <si>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</si>
  <si>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</si>
  <si>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</si>
  <si>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</si>
  <si>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</si>
  <si>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</si>
  <si>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</si>
  <si>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</si>
  <si>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</si>
  <si>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</si>
  <si>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</si>
  <si>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</si>
  <si>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</si>
  <si>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</si>
  <si>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</si>
  <si>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</si>
  <si>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</si>
  <si>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</si>
  <si>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</si>
  <si>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</si>
  <si>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</si>
  <si>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</si>
  <si>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</si>
  <si>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</si>
  <si>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</si>
  <si>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</si>
  <si>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</si>
  <si>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</si>
  <si>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</si>
  <si>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</si>
  <si>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</si>
  <si>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</si>
  <si>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</si>
  <si>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</si>
  <si>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</si>
  <si>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</si>
  <si>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</si>
  <si>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</si>
  <si>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</si>
  <si>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</si>
  <si>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</si>
  <si>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</si>
  <si>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</si>
  <si>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</si>
  <si>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</si>
  <si>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</si>
  <si>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</si>
  <si>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</si>
  <si>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</si>
  <si>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</si>
  <si>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</si>
  <si>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</si>
  <si>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</si>
  <si>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</si>
  <si>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</si>
  <si>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</si>
  <si>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</si>
  <si>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</si>
  <si>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</si>
  <si>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</si>
  <si>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</si>
  <si>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</si>
  <si>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</si>
  <si>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</si>
  <si>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</si>
  <si>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</si>
  <si>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</si>
  <si>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</si>
  <si>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</si>
  <si>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</si>
  <si>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</si>
  <si>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</si>
  <si>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</si>
  <si>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</si>
  <si>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</si>
  <si>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</si>
  <si>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</si>
  <si>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</si>
  <si>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</si>
  <si>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</si>
  <si>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</si>
  <si>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</si>
  <si>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</si>
  <si>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</si>
  <si>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</si>
  <si>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</si>
  <si>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</si>
  <si>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</si>
  <si>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</si>
  <si>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</si>
  <si>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</si>
  <si>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</si>
  <si>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</si>
  <si>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</si>
  <si>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</si>
  <si>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</si>
  <si>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</si>
  <si>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</si>
  <si>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</si>
  <si>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</si>
  <si>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</si>
  <si>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</si>
  <si>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</si>
  <si>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</si>
  <si>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</si>
  <si>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</si>
  <si>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</si>
  <si>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</si>
  <si>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</si>
  <si>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</si>
  <si>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</si>
  <si>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</si>
  <si>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</si>
  <si>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</si>
  <si>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</si>
  <si>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</si>
  <si>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</si>
  <si>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</si>
  <si>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</si>
  <si>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</si>
  <si>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</si>
  <si>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</si>
  <si>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</si>
  <si>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</si>
  <si>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</si>
  <si>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</si>
  <si>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</si>
  <si>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</si>
  <si>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</si>
  <si>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</si>
  <si>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</si>
  <si>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</si>
  <si>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</si>
  <si>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</si>
  <si>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</si>
  <si>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</si>
  <si>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</si>
  <si>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</si>
  <si>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</si>
  <si>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</si>
  <si>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</si>
  <si>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</si>
  <si>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</si>
  <si>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</si>
  <si>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</si>
  <si>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</si>
  <si>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</si>
  <si>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</si>
  <si>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</si>
  <si>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</si>
  <si>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</si>
  <si>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</si>
  <si>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</si>
  <si>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</si>
  <si>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</si>
  <si>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</si>
  <si>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</si>
  <si>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</si>
  <si>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</si>
  <si>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</si>
  <si>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</si>
  <si>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</si>
  <si>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</si>
  <si>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</si>
  <si>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</si>
  <si>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</si>
  <si>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</si>
  <si>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</si>
  <si>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</si>
  <si>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</si>
  <si>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</si>
  <si>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</si>
  <si>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</si>
  <si>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</si>
  <si>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</si>
  <si>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</si>
  <si>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</si>
  <si>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</si>
  <si>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</si>
  <si>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</si>
  <si>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</si>
  <si>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</si>
  <si>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</si>
  <si>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</si>
  <si>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</si>
  <si>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</si>
  <si>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</si>
  <si>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</si>
  <si>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</si>
  <si>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</si>
  <si>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</si>
  <si>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</si>
  <si>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</si>
  <si>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</si>
  <si>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</si>
  <si>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</si>
  <si>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</si>
  <si>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</si>
  <si>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</si>
  <si>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</si>
  <si>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</si>
  <si>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</si>
  <si>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</si>
  <si>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</si>
  <si>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</si>
  <si>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</si>
  <si>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</si>
  <si>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</si>
  <si>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</si>
  <si>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</si>
  <si>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</si>
  <si>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</si>
  <si>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</si>
  <si>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</si>
  <si>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</si>
  <si>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</si>
  <si>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</si>
  <si>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</si>
  <si>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</si>
  <si>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</si>
  <si>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</si>
  <si>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</si>
  <si>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</si>
  <si>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</si>
  <si>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</si>
  <si>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</si>
  <si>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</si>
  <si>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</si>
  <si>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</si>
  <si>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</si>
  <si>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</si>
  <si>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</si>
  <si>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</si>
  <si>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</si>
  <si>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</si>
  <si>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</si>
  <si>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</si>
  <si>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</si>
  <si>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</si>
  <si>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</si>
  <si>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</si>
  <si>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</si>
  <si>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</si>
  <si>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</si>
  <si>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</si>
  <si>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</si>
  <si>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</si>
  <si>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</si>
  <si>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</si>
  <si>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</si>
  <si>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</si>
  <si>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</si>
  <si>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</si>
  <si>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</si>
  <si>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</si>
  <si>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</si>
  <si>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</si>
  <si>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</si>
  <si>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</si>
  <si>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</si>
  <si>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</si>
  <si>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</si>
  <si>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</si>
  <si>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</si>
  <si>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</si>
  <si>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</si>
  <si>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</si>
  <si>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</si>
  <si>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</si>
  <si>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</si>
  <si>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</si>
  <si>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</si>
  <si>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</si>
  <si>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</si>
  <si>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</si>
  <si>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</si>
  <si>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</si>
  <si>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</si>
  <si>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</si>
  <si>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</si>
  <si>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</si>
  <si>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</si>
  <si>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</si>
  <si>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</si>
  <si>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</si>
  <si>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</si>
  <si>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</si>
  <si>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</si>
  <si>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</si>
  <si>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</si>
  <si>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</si>
  <si>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</si>
  <si>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</si>
  <si>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</si>
  <si>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</si>
  <si>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</si>
  <si>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</si>
  <si>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</si>
  <si>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</si>
  <si>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</si>
  <si>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</si>
  <si>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</si>
  <si>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</si>
  <si>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</si>
  <si>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</si>
  <si>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</si>
  <si>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</si>
  <si>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</si>
  <si>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</si>
  <si>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</si>
  <si>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</si>
  <si>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</si>
  <si>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</si>
  <si>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</si>
  <si>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</si>
  <si>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</si>
  <si>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</si>
  <si>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</si>
  <si>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</si>
  <si>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</si>
  <si>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</si>
  <si>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</si>
  <si>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</si>
  <si>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</si>
  <si>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</si>
  <si>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</si>
  <si>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</si>
  <si>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</si>
  <si>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</si>
  <si>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</si>
  <si>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</si>
  <si>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</si>
  <si>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</si>
  <si>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</si>
  <si>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</si>
  <si>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</si>
  <si>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</si>
  <si>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</si>
  <si>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</si>
  <si>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</si>
  <si>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</si>
  <si>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</si>
  <si>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</si>
  <si>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</si>
  <si>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</si>
  <si>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</si>
  <si>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</si>
  <si>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</si>
  <si>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</si>
  <si>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</si>
  <si>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</si>
  <si>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</si>
  <si>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</si>
  <si>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</si>
  <si>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</si>
  <si>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</si>
  <si>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</si>
  <si>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</si>
  <si>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</si>
  <si>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</si>
  <si>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</si>
  <si>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</si>
  <si>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</si>
  <si>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</si>
  <si>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</si>
  <si>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</si>
  <si>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</si>
  <si>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</si>
  <si>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</si>
  <si>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</si>
  <si>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</si>
  <si>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</si>
  <si>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</si>
  <si>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</si>
  <si>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</si>
  <si>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</si>
  <si>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</si>
  <si>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</si>
  <si>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</si>
  <si>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</si>
  <si>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</si>
  <si>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</si>
  <si>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</si>
  <si>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</si>
  <si>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</si>
  <si>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</si>
  <si>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</si>
  <si>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</si>
  <si>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</si>
  <si>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</si>
  <si>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</si>
  <si>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</si>
  <si>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</si>
  <si>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</si>
  <si>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</si>
  <si>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</si>
  <si>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</si>
  <si>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</si>
  <si>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</si>
  <si>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</si>
  <si>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</si>
  <si>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</si>
  <si>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</si>
  <si>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</si>
  <si>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</si>
  <si>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</si>
  <si>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</si>
  <si>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</si>
  <si>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</si>
  <si>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</si>
  <si>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</si>
  <si>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</si>
  <si>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</si>
  <si>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</si>
  <si>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</si>
  <si>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</si>
  <si>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</si>
  <si>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</si>
  <si>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</si>
  <si>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</si>
  <si>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</si>
  <si>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</si>
  <si>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</si>
  <si>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</si>
  <si>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</si>
  <si>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</si>
  <si>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</si>
  <si>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</si>
  <si>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</si>
  <si>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</si>
  <si>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</si>
  <si>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</si>
  <si>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</si>
  <si>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</si>
  <si>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</si>
  <si>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</si>
  <si>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</si>
  <si>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</si>
  <si>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</si>
  <si>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</si>
  <si>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</si>
  <si>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</si>
  <si>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</si>
  <si>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</si>
  <si>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</si>
  <si>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</si>
  <si>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</si>
  <si>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</si>
  <si>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</si>
  <si>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</si>
  <si>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</si>
  <si>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</si>
  <si>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</si>
  <si>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</si>
  <si>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</si>
  <si>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</si>
  <si>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</si>
  <si>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</si>
  <si>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</si>
  <si>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</si>
  <si>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</si>
  <si>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</si>
  <si>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</si>
  <si>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</si>
  <si>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</si>
  <si>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</si>
  <si>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</si>
  <si>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</si>
  <si>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</si>
  <si>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</si>
  <si>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</si>
  <si>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</si>
  <si>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</si>
  <si>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</si>
  <si>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</si>
  <si>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</si>
  <si>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</si>
  <si>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</si>
  <si>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</si>
  <si>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</si>
  <si>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</si>
  <si>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</si>
  <si>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</si>
  <si>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</si>
  <si>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</si>
  <si>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</si>
  <si>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</si>
  <si>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</si>
  <si>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</si>
  <si>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</si>
  <si>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</si>
  <si>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</si>
  <si>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</si>
  <si>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</si>
  <si>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</si>
  <si>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</si>
  <si>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</si>
  <si>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</si>
  <si>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</si>
  <si>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</si>
  <si>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</si>
  <si>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</si>
  <si>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</si>
  <si>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</si>
  <si>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</si>
  <si>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</si>
  <si>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</si>
  <si>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</si>
  <si>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</si>
  <si>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</si>
  <si>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</si>
  <si>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</si>
  <si>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</si>
  <si>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</si>
  <si>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</si>
  <si>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</si>
  <si>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</si>
  <si>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</si>
  <si>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</si>
  <si>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</si>
  <si>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</si>
  <si>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</si>
  <si>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</si>
  <si>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</si>
  <si>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</si>
  <si>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</si>
  <si>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</si>
  <si>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</si>
  <si>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</si>
  <si>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</si>
  <si>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</si>
  <si>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</si>
  <si>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</si>
  <si>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</si>
  <si>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</si>
  <si>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</si>
  <si>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</si>
  <si>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</si>
  <si>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</si>
  <si>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</si>
  <si>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</si>
  <si>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</si>
  <si>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</si>
  <si>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</si>
  <si>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</si>
  <si>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</si>
  <si>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</si>
  <si>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</si>
  <si>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</si>
  <si>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</si>
  <si>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</si>
  <si>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</si>
  <si>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</si>
  <si>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</si>
  <si>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</si>
  <si>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</si>
  <si>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</si>
  <si>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</si>
  <si>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</si>
  <si>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</si>
  <si>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</si>
  <si>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</si>
  <si>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</si>
  <si>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</si>
  <si>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</si>
  <si>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</si>
  <si>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</si>
  <si>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</si>
  <si>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</si>
  <si>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</si>
  <si>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</si>
  <si>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</si>
  <si>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</si>
  <si>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</si>
  <si>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</si>
  <si>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</si>
  <si>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</si>
  <si>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</si>
  <si>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</si>
  <si>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</si>
  <si>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</si>
  <si>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</si>
  <si>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</si>
  <si>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</si>
  <si>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</si>
  <si>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</si>
  <si>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</si>
  <si>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</si>
  <si>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</si>
  <si>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</si>
  <si>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</si>
  <si>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</si>
  <si>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</si>
  <si>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</si>
  <si>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</si>
  <si>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</si>
  <si>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</si>
  <si>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</si>
  <si>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</si>
  <si>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</si>
  <si>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</si>
  <si>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</si>
  <si>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</si>
  <si>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</si>
  <si>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</si>
  <si>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</si>
  <si>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</si>
  <si>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</si>
  <si>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</si>
  <si>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</si>
  <si>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</si>
  <si>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</si>
  <si>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</si>
  <si>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</si>
  <si>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</si>
  <si>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</si>
  <si>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</si>
  <si>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</si>
  <si>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</si>
  <si>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</si>
  <si>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</si>
  <si>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</si>
  <si>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</si>
  <si>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</si>
  <si>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</si>
  <si>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</si>
  <si>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</si>
  <si>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</si>
  <si>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</si>
  <si>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</si>
  <si>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</si>
  <si>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</si>
  <si>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</si>
  <si>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</si>
  <si>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</si>
  <si>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</si>
  <si>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</si>
  <si>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</si>
  <si>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</si>
  <si>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</si>
  <si>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</si>
  <si>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</si>
  <si>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</si>
  <si>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</si>
  <si>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</si>
  <si>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</si>
  <si>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</si>
  <si>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</si>
  <si>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</si>
  <si>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</si>
  <si>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</si>
  <si>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</si>
  <si>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</si>
  <si>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</si>
  <si>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</si>
  <si>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</si>
  <si>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</si>
  <si>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</si>
  <si>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</si>
  <si>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</si>
  <si>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</si>
  <si>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</si>
  <si>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</si>
  <si>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</si>
  <si>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</si>
  <si>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</si>
  <si>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</si>
  <si>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</si>
  <si>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</si>
  <si>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</si>
  <si>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</si>
  <si>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</si>
  <si>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</si>
  <si>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</si>
  <si>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</si>
  <si>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</si>
  <si>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</si>
  <si>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</si>
  <si>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</si>
  <si>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</si>
  <si>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</si>
  <si>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</si>
  <si>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</si>
  <si>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</si>
  <si>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</si>
  <si>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</si>
  <si>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</si>
  <si>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</si>
  <si>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</si>
  <si>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</si>
  <si>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</si>
  <si>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</si>
  <si>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</si>
  <si>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</si>
  <si>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</si>
  <si>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</si>
  <si>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</si>
  <si>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</si>
  <si>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</si>
  <si>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</si>
  <si>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</si>
  <si>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</si>
  <si>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</si>
  <si>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</si>
  <si>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</si>
  <si>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</si>
  <si>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</si>
  <si>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</si>
  <si>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</si>
  <si>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</si>
  <si>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</si>
  <si>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</si>
  <si>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</si>
  <si>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</si>
  <si>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</si>
  <si>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</si>
  <si>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</si>
  <si>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</si>
  <si>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</si>
  <si>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</si>
  <si>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</si>
  <si>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</si>
  <si>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</si>
  <si>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</si>
  <si>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</si>
  <si>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</si>
  <si>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</si>
  <si>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</si>
  <si>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</si>
  <si>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</si>
  <si>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</si>
  <si>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</si>
  <si>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</si>
  <si>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</si>
  <si>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</si>
  <si>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</si>
  <si>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</si>
  <si>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</si>
  <si>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</si>
  <si>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</si>
  <si>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</si>
  <si>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</si>
  <si>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</si>
  <si>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</si>
  <si>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</si>
  <si>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</si>
  <si>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</si>
  <si>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</si>
  <si>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</si>
  <si>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</si>
  <si>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</si>
  <si>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</si>
  <si>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</si>
  <si>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</si>
  <si>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</si>
  <si>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</si>
  <si>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</si>
  <si>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</si>
  <si>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</si>
  <si>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</si>
  <si>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</si>
  <si>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</si>
  <si>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</si>
  <si>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</si>
  <si>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</si>
  <si>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</si>
  <si>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</si>
  <si>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</si>
  <si>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</si>
  <si>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</si>
  <si>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</si>
  <si>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</si>
  <si>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</si>
  <si>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</si>
  <si>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</si>
  <si>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</si>
  <si>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</si>
  <si>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</si>
  <si>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</si>
  <si>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</si>
  <si>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</si>
  <si>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</si>
  <si>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</si>
  <si>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</si>
  <si>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</si>
  <si>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</si>
  <si>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</si>
  <si>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</si>
  <si>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</si>
  <si>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</si>
  <si>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</si>
  <si>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</si>
  <si>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</si>
  <si>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</si>
  <si>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</si>
  <si>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</si>
  <si>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</si>
  <si>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</si>
  <si>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</si>
  <si>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</si>
  <si>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</si>
  <si>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</si>
  <si>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</si>
  <si>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</si>
  <si>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</si>
  <si>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</si>
  <si>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</si>
  <si>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</si>
  <si>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</si>
  <si>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</si>
  <si>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</si>
  <si>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</si>
  <si>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</si>
  <si>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</si>
  <si>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</si>
  <si>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</si>
  <si>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</si>
  <si>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</si>
  <si>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</si>
  <si>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</si>
  <si>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</si>
  <si>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</si>
  <si>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</si>
  <si>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</si>
  <si>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</si>
  <si>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</si>
  <si>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</si>
  <si>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</si>
  <si>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</si>
  <si>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</si>
  <si>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</si>
  <si>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</si>
  <si>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</si>
  <si>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</si>
  <si>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</si>
  <si>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</si>
  <si>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</si>
  <si>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</si>
  <si>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</si>
  <si>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</si>
  <si>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</si>
  <si>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</si>
  <si>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</si>
  <si>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</si>
  <si>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</si>
  <si>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</si>
  <si>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</si>
  <si>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</si>
  <si>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</si>
  <si>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</si>
  <si>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</si>
  <si>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</si>
  <si>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</si>
  <si>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</si>
  <si>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</si>
  <si>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</si>
  <si>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</si>
  <si>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</si>
  <si>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</si>
  <si>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</si>
  <si>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</si>
  <si>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</si>
  <si>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</si>
  <si>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</si>
  <si>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</si>
  <si>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</si>
  <si>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</si>
  <si>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</si>
  <si>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</si>
  <si>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</si>
  <si>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</si>
  <si>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</si>
  <si>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</si>
  <si>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</si>
  <si>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</si>
  <si>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</si>
  <si>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</si>
  <si>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</si>
  <si>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</si>
  <si>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</si>
  <si>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</si>
  <si>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</si>
  <si>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</si>
  <si>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</si>
  <si>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</si>
  <si>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</si>
  <si>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</si>
  <si>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</si>
  <si>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</si>
  <si>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</si>
  <si>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</si>
  <si>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</si>
  <si>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</si>
  <si>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</si>
  <si>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</si>
  <si>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</si>
  <si>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</si>
  <si>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</si>
  <si>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</si>
  <si>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</si>
  <si>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</si>
  <si>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</si>
  <si>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</si>
  <si>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</si>
  <si>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</si>
  <si>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</si>
  <si>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</si>
  <si>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</si>
  <si>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</si>
  <si>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</si>
  <si>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</si>
  <si>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</si>
  <si>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</si>
  <si>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</si>
  <si>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</si>
  <si>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</si>
  <si>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</si>
  <si>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</si>
  <si>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</si>
  <si>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</si>
  <si>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</si>
  <si>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</si>
  <si>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</si>
  <si>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</si>
  <si>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</si>
  <si>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</si>
  <si>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</si>
  <si>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</si>
  <si>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</si>
  <si>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</si>
  <si>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</si>
  <si>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</si>
  <si>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</si>
  <si>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</si>
  <si>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</si>
  <si>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</si>
  <si>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</si>
  <si>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</si>
  <si>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</si>
  <si>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</si>
  <si>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</si>
  <si>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</si>
  <si>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</si>
  <si>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</si>
  <si>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</si>
  <si>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</si>
  <si>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</si>
  <si>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</si>
  <si>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</si>
  <si>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</si>
  <si>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</si>
  <si>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</si>
  <si>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</si>
  <si>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</si>
  <si>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</si>
  <si>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</si>
  <si>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</si>
  <si>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</si>
  <si>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</si>
  <si>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</si>
  <si>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</si>
  <si>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</si>
  <si>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</si>
  <si>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</si>
  <si>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</si>
  <si>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</si>
  <si>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</si>
  <si>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</si>
  <si>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</si>
  <si>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</si>
  <si>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</si>
  <si>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</si>
  <si>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</si>
  <si>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</si>
  <si>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</si>
  <si>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</si>
  <si>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</si>
  <si>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</si>
  <si>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</si>
  <si>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</si>
  <si>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</si>
  <si>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</si>
  <si>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</si>
  <si>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</si>
  <si>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</si>
  <si>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</si>
  <si>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</si>
  <si>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</si>
  <si>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</si>
  <si>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</si>
  <si>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</si>
  <si>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</si>
  <si>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</si>
  <si>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</si>
  <si>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</si>
  <si>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</si>
  <si>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</si>
  <si>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</si>
  <si>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</si>
  <si>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</si>
  <si>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</si>
  <si>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</si>
  <si>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</si>
  <si>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</si>
  <si>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</si>
  <si>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</si>
  <si>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</si>
  <si>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</si>
  <si>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</si>
  <si>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</si>
  <si>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</si>
  <si>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</si>
  <si>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</si>
  <si>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</si>
  <si>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</si>
  <si>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</si>
  <si>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</si>
  <si>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</si>
  <si>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</si>
  <si>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</si>
  <si>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</si>
  <si>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</si>
  <si>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</si>
  <si>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</si>
  <si>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</si>
  <si>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</si>
  <si>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</si>
  <si>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</si>
  <si>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</si>
  <si>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</si>
  <si>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</si>
  <si>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</si>
  <si>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</si>
  <si>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</si>
  <si>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</si>
  <si>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</si>
  <si>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</si>
  <si>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</si>
  <si>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</si>
  <si>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</si>
  <si>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</si>
  <si>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</si>
  <si>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</si>
  <si>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</si>
  <si>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</si>
  <si>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</si>
  <si>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</si>
  <si>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</si>
  <si>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</si>
  <si>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</si>
  <si>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</si>
  <si>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</si>
  <si>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</si>
  <si>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</si>
  <si>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</si>
  <si>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</si>
  <si>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</si>
  <si>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</si>
  <si>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</si>
  <si>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</si>
  <si>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</si>
  <si>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</si>
  <si>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</si>
  <si>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</si>
  <si>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</si>
  <si>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</si>
  <si>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</si>
  <si>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</si>
  <si>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</si>
  <si>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</si>
  <si>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</si>
  <si>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</si>
  <si>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</si>
  <si>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</si>
  <si>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</si>
  <si>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</si>
  <si>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</si>
  <si>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</si>
  <si>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</si>
  <si>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</si>
  <si>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</si>
  <si>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</si>
  <si>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</si>
  <si>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</si>
  <si>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</si>
  <si>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</si>
  <si>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</si>
  <si>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</si>
  <si>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</si>
  <si>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</si>
  <si>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</si>
  <si>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</si>
  <si>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</si>
  <si>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</si>
  <si>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</si>
  <si>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</si>
  <si>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</si>
  <si>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</si>
  <si>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</si>
  <si>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</si>
  <si>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</si>
  <si>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</si>
  <si>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</si>
  <si>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</si>
  <si>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</si>
  <si>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</si>
  <si>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</si>
  <si>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</si>
  <si>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</si>
  <si>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</si>
  <si>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</si>
  <si>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</si>
  <si>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</si>
  <si>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</si>
  <si>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</si>
  <si>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</si>
  <si>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</si>
  <si>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</si>
  <si>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</si>
  <si>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</si>
  <si>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</si>
  <si>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</si>
  <si>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</si>
  <si>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</si>
  <si>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</si>
  <si>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</si>
  <si>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</si>
  <si>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</si>
  <si>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</si>
  <si>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</si>
  <si>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</si>
  <si>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</si>
  <si>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</si>
  <si>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</si>
  <si>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</si>
  <si>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</si>
  <si>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</si>
  <si>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</si>
  <si>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</si>
  <si>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</si>
  <si>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</si>
  <si>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</si>
  <si>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</si>
  <si>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</si>
  <si>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</si>
  <si>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</si>
  <si>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</si>
  <si>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</si>
  <si>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</si>
  <si>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</si>
  <si>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</si>
  <si>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</si>
  <si>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</si>
  <si>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</si>
  <si>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</si>
  <si>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</si>
  <si>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</si>
  <si>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</si>
  <si>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</si>
  <si>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</si>
  <si>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</si>
  <si>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</si>
  <si>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</si>
  <si>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</si>
  <si>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</si>
  <si>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</si>
  <si>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</si>
  <si>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</si>
  <si>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</si>
  <si>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</si>
  <si>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</si>
  <si>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</si>
  <si>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</si>
  <si>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</si>
  <si>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</si>
  <si>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</si>
  <si>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</si>
  <si>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</si>
  <si>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</si>
  <si>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</si>
  <si>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</si>
  <si>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</si>
  <si>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</si>
  <si>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</si>
  <si>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</si>
  <si>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</si>
  <si>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</si>
  <si>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</si>
  <si>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</si>
  <si>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</si>
  <si>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</si>
  <si>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</si>
  <si>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</si>
  <si>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</si>
  <si>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</si>
  <si>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</si>
  <si>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</si>
  <si>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</si>
  <si>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</si>
  <si>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</si>
  <si>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</si>
  <si>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</si>
  <si>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</si>
  <si>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</si>
  <si>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</si>
  <si>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</si>
  <si>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</si>
  <si>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</si>
  <si>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</si>
  <si>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</si>
  <si>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</si>
  <si>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</si>
  <si>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</si>
  <si>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</si>
  <si>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</si>
  <si>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</si>
  <si>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</si>
  <si>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</si>
  <si>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</si>
  <si>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</si>
  <si>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</si>
  <si>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</si>
  <si>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</si>
  <si>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</si>
  <si>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</si>
  <si>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</si>
  <si>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</si>
  <si>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</si>
  <si>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</si>
  <si>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</si>
  <si>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</si>
  <si>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</si>
  <si>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</si>
  <si>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</si>
  <si>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</si>
  <si>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</si>
  <si>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</si>
  <si>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</si>
  <si>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</si>
  <si>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</si>
  <si>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</si>
  <si>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</si>
  <si>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</si>
  <si>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</si>
  <si>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</si>
  <si>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</si>
  <si>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</si>
  <si>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</si>
  <si>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</si>
  <si>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</si>
  <si>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</si>
  <si>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</si>
  <si>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</si>
  <si>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</si>
  <si>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</si>
  <si>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</si>
  <si>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</si>
  <si>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</si>
  <si>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</si>
  <si>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</si>
  <si>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</si>
  <si>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</si>
  <si>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</si>
  <si>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</si>
  <si>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</si>
  <si>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</si>
  <si>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</si>
  <si>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</si>
  <si>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</si>
  <si>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</si>
  <si>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</si>
  <si>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</si>
  <si>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</si>
  <si>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</si>
  <si>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</si>
  <si>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</si>
  <si>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</si>
  <si>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</si>
  <si>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</si>
  <si>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</si>
  <si>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</si>
  <si>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</si>
  <si>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</si>
  <si>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</si>
  <si>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</si>
  <si>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</si>
  <si>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</si>
  <si>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</si>
  <si>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</si>
  <si>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</si>
  <si>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</si>
  <si>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</si>
  <si>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</si>
  <si>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</si>
  <si>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</si>
  <si>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</si>
  <si>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</si>
  <si>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</si>
  <si>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</si>
  <si>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</si>
  <si>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</si>
  <si>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</si>
  <si>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</si>
  <si>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</si>
  <si>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</si>
  <si>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</si>
  <si>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</si>
  <si>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</si>
  <si>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</si>
  <si>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</si>
  <si>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</si>
  <si>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</si>
  <si>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</si>
  <si>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</si>
  <si>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</si>
  <si>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</si>
  <si>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</si>
  <si>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</si>
  <si>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</si>
  <si>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</si>
  <si>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</si>
  <si>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</si>
  <si>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</si>
  <si>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</si>
  <si>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</si>
  <si>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</si>
  <si>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</si>
  <si>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</si>
  <si>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</si>
  <si>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</si>
  <si>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</si>
  <si>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</si>
  <si>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</si>
  <si>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</si>
  <si>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</si>
  <si>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</si>
  <si>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</si>
  <si>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</si>
  <si>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</si>
  <si>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</si>
  <si>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</si>
  <si>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</si>
  <si>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</si>
  <si>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</si>
  <si>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</si>
  <si>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</si>
  <si>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</si>
  <si>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</si>
  <si>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</si>
  <si>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</si>
  <si>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</si>
  <si>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</si>
  <si>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</si>
  <si>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</si>
  <si>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</si>
  <si>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</si>
  <si>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</si>
  <si>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</si>
  <si>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</si>
  <si>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</si>
  <si>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</si>
  <si>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</si>
  <si>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</si>
  <si>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</si>
  <si>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</si>
  <si>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</si>
  <si>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</si>
  <si>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</si>
  <si>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</si>
  <si>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</si>
  <si>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</si>
  <si>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</si>
  <si>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</si>
  <si>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</si>
  <si>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</si>
  <si>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</si>
  <si>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</si>
  <si>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</si>
  <si>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</si>
  <si>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</si>
  <si>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</si>
  <si>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</si>
  <si>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</si>
  <si>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</si>
  <si>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</si>
  <si>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</si>
  <si>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</si>
  <si>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</si>
  <si>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</si>
  <si>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</si>
  <si>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</si>
  <si>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</si>
  <si>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</si>
  <si>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</si>
  <si>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</si>
  <si>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</si>
  <si>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</si>
  <si>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</si>
  <si>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</si>
  <si>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</si>
  <si>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</si>
  <si>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</si>
  <si>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</si>
  <si>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</si>
  <si>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</si>
  <si>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</si>
  <si>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</si>
  <si>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</si>
  <si>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</si>
  <si>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</si>
  <si>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</si>
  <si>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</si>
  <si>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</si>
  <si>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</si>
  <si>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</si>
  <si>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</si>
  <si>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</si>
  <si>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</si>
  <si>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</si>
  <si>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</si>
  <si>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</si>
  <si>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</si>
  <si>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</si>
  <si>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</si>
  <si>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</si>
  <si>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</si>
  <si>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</si>
  <si>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</si>
  <si>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</si>
  <si>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</si>
  <si>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</si>
  <si>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</si>
  <si>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</si>
  <si>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</si>
  <si>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</si>
  <si>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</si>
  <si>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</si>
  <si>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</si>
  <si>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</si>
  <si>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</si>
  <si>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</si>
  <si>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</si>
  <si>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</si>
  <si>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</si>
  <si>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</si>
  <si>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</si>
  <si>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</si>
  <si>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</si>
  <si>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</si>
  <si>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</si>
  <si>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</si>
  <si>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</si>
  <si>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</si>
  <si>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</si>
  <si>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</si>
  <si>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</si>
  <si>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</si>
  <si>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</si>
  <si>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</si>
  <si>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</si>
  <si>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</si>
  <si>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</si>
  <si>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</si>
  <si>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</si>
  <si>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</si>
  <si>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</si>
  <si>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</si>
  <si>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</si>
  <si>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</si>
  <si>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</si>
  <si>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</si>
  <si>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</si>
  <si>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</si>
  <si>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</si>
  <si>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</si>
  <si>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</si>
  <si>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</si>
  <si>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</si>
  <si>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</si>
  <si>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</si>
  <si>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</si>
  <si>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</si>
  <si>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</si>
  <si>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</si>
  <si>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</si>
  <si>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</si>
  <si>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</si>
  <si>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</si>
  <si>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</si>
  <si>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</si>
  <si>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</si>
  <si>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</si>
  <si>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</si>
  <si>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</si>
  <si>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</si>
  <si>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</si>
  <si>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</si>
  <si>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</si>
  <si>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</si>
  <si>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</si>
  <si>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</si>
  <si>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</si>
  <si>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</si>
  <si>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</si>
  <si>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</si>
  <si>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</si>
  <si>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</si>
  <si>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</si>
  <si>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</si>
  <si>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</si>
  <si>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</si>
  <si>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</si>
  <si>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</si>
  <si>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</si>
  <si>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</si>
  <si>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</si>
  <si>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</si>
  <si>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</si>
  <si>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</si>
  <si>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</si>
  <si>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</si>
  <si>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</si>
  <si>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</si>
  <si>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</si>
  <si>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</si>
  <si>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</si>
  <si>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</si>
  <si>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</si>
  <si>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</si>
  <si>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</si>
  <si>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</si>
  <si>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</si>
  <si>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</si>
  <si>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</si>
  <si>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</si>
  <si>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</si>
  <si>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</si>
  <si>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</si>
  <si>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</si>
  <si>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</si>
  <si>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</si>
  <si>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</si>
  <si>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</si>
  <si>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</si>
  <si>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</si>
  <si>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</si>
  <si>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</si>
  <si>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</si>
  <si>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</si>
  <si>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</si>
  <si>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</si>
  <si>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</si>
  <si>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</si>
  <si>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</si>
  <si>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</si>
  <si>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</si>
  <si>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</si>
  <si>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</si>
  <si>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</si>
  <si>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</si>
  <si>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</si>
  <si>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</si>
  <si>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</si>
  <si>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</si>
  <si>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</si>
  <si>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</si>
  <si>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</si>
  <si>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</si>
  <si>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</si>
  <si>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</si>
  <si>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</si>
  <si>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</si>
  <si>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</si>
  <si>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</si>
  <si>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</si>
  <si>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</si>
  <si>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</si>
  <si>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</si>
  <si>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</si>
  <si>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</si>
  <si>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</si>
  <si>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</si>
  <si>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</si>
  <si>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</si>
  <si>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</si>
  <si>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</si>
  <si>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</si>
  <si>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</si>
  <si>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</si>
  <si>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</si>
  <si>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</si>
  <si>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</si>
  <si>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</si>
  <si>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</si>
  <si>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</si>
  <si>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</si>
  <si>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</si>
  <si>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</si>
  <si>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</si>
  <si>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</si>
  <si>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</si>
  <si>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</si>
  <si>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</si>
  <si>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</si>
  <si>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</si>
  <si>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</si>
  <si>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</si>
  <si>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</si>
  <si>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</si>
  <si>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</si>
  <si>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</si>
  <si>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</si>
  <si>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</si>
  <si>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</si>
  <si>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</si>
  <si>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</si>
  <si>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</si>
  <si>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</si>
  <si>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</si>
  <si>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</si>
  <si>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</si>
  <si>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</si>
  <si>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</si>
  <si>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</si>
  <si>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</si>
  <si>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</si>
  <si>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</si>
  <si>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</si>
  <si>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</si>
  <si>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</si>
  <si>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</si>
  <si>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</si>
  <si>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</si>
  <si>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</si>
  <si>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</si>
  <si>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</si>
  <si>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</si>
  <si>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</si>
  <si>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</si>
  <si>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</si>
  <si>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</si>
  <si>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</si>
  <si>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</si>
  <si>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</si>
  <si>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</si>
  <si>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</si>
  <si>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</si>
  <si>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</si>
  <si>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</si>
  <si>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</si>
  <si>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</si>
  <si>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</si>
  <si>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</si>
  <si>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</si>
  <si>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</si>
  <si>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</si>
  <si>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</si>
  <si>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</si>
  <si>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</si>
  <si>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</si>
  <si>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</si>
  <si>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</si>
  <si>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</si>
  <si>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</si>
  <si>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</si>
  <si>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</si>
  <si>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</si>
  <si>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</si>
  <si>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</si>
  <si>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</si>
  <si>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</si>
  <si>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</si>
  <si>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</si>
  <si>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</si>
  <si>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</si>
  <si>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</si>
  <si>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</si>
  <si>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</si>
  <si>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</si>
  <si>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</si>
  <si>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</si>
  <si>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</si>
  <si>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</si>
  <si>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</si>
  <si>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</si>
  <si>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</si>
  <si>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</si>
  <si>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</si>
  <si>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</si>
  <si>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</si>
  <si>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</si>
  <si>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</si>
  <si>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</si>
  <si>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</si>
  <si>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</si>
  <si>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</si>
  <si>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</si>
  <si>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</si>
  <si>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</si>
  <si>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</si>
  <si>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</si>
  <si>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</si>
  <si>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</si>
  <si>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</si>
  <si>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</si>
  <si>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</si>
  <si>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</si>
  <si>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</si>
  <si>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</si>
  <si>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</si>
  <si>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</si>
  <si>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</si>
  <si>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</si>
  <si>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</si>
  <si>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</si>
  <si>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</si>
  <si>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</si>
  <si>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</si>
  <si>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</si>
  <si>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</si>
  <si>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</si>
  <si>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</si>
  <si>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</si>
  <si>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</si>
  <si>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</si>
  <si>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</si>
  <si>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</si>
  <si>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</si>
  <si>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</si>
  <si>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</si>
  <si>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</si>
  <si>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</si>
  <si>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</si>
  <si>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</si>
  <si>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</si>
  <si>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</si>
  <si>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</si>
  <si>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</si>
  <si>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</si>
  <si>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</si>
  <si>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</si>
  <si>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</si>
  <si>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</si>
  <si>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</si>
  <si>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</si>
  <si>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</si>
  <si>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</si>
  <si>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</si>
  <si>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</si>
  <si>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</si>
  <si>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</si>
  <si>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</si>
  <si>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</si>
  <si>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</si>
  <si>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</si>
  <si>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</si>
  <si>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</si>
  <si>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</si>
  <si>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</si>
  <si>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</si>
  <si>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</si>
  <si>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</si>
  <si>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</si>
  <si>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</si>
  <si>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</si>
  <si>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</si>
  <si>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</si>
  <si>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</si>
  <si>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</si>
  <si>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</si>
  <si>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</si>
  <si>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</si>
  <si>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</si>
  <si>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</si>
  <si>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</si>
  <si>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</si>
  <si>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</si>
  <si>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</si>
  <si>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</si>
  <si>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</si>
  <si>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</si>
  <si>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</si>
  <si>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</si>
  <si>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</si>
  <si>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</si>
  <si>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</si>
  <si>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</si>
  <si>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</si>
  <si>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</si>
  <si>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</si>
  <si>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</si>
  <si>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</si>
  <si>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</si>
  <si>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</si>
  <si>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</si>
  <si>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</si>
  <si>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</si>
  <si>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</si>
  <si>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</si>
  <si>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</si>
  <si>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</si>
  <si>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</si>
  <si>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</si>
  <si>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</si>
  <si>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</si>
  <si>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</si>
  <si>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</si>
  <si>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</si>
  <si>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</si>
  <si>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</si>
  <si>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</si>
  <si>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</si>
  <si>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</si>
  <si>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</si>
  <si>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</si>
  <si>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</si>
  <si>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</si>
  <si>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</si>
  <si>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</si>
  <si>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</si>
  <si>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</si>
  <si>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</si>
  <si>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</si>
  <si>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</si>
  <si>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</si>
  <si>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</si>
  <si>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</si>
  <si>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</si>
  <si>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</si>
  <si>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</si>
  <si>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</si>
  <si>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</si>
  <si>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</si>
  <si>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</si>
  <si>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</si>
  <si>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</si>
  <si>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</si>
  <si>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</si>
  <si>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</si>
  <si>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</si>
  <si>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</si>
  <si>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</si>
  <si>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</si>
  <si>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</si>
  <si>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</si>
  <si>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</si>
  <si>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</si>
  <si>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</si>
  <si>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</si>
  <si>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</si>
  <si>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</si>
  <si>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</si>
  <si>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</si>
  <si>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</si>
  <si>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</si>
  <si>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</si>
  <si>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</si>
  <si>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</si>
  <si>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</si>
  <si>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</si>
  <si>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</si>
  <si>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</si>
  <si>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</si>
  <si>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</si>
  <si>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</si>
  <si>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</si>
  <si>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</si>
  <si>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</si>
  <si>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</si>
  <si>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</si>
  <si>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</si>
  <si>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</si>
  <si>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</si>
  <si>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</si>
  <si>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</si>
  <si>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</si>
  <si>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</si>
  <si>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</si>
  <si>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</si>
  <si>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</si>
  <si>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</si>
  <si>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</si>
  <si>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</si>
  <si>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</si>
  <si>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</si>
  <si>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</si>
  <si>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</si>
  <si>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</si>
  <si>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</si>
  <si>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</si>
  <si>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</si>
  <si>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</si>
  <si>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</si>
  <si>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</si>
  <si>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</si>
  <si>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</si>
  <si>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</si>
  <si>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</si>
  <si>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</si>
  <si>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</si>
  <si>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</si>
  <si>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</si>
  <si>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</si>
  <si>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</si>
  <si>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</si>
  <si>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</si>
  <si>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</si>
  <si>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</si>
  <si>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</si>
  <si>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</si>
  <si>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</si>
  <si>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</si>
  <si>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</si>
  <si>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</si>
  <si>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</si>
  <si>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</si>
  <si>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</si>
  <si>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</si>
  <si>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</si>
  <si>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</si>
  <si>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</si>
  <si>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</si>
  <si>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</si>
  <si>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</si>
  <si>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</si>
  <si>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</si>
  <si>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</si>
  <si>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</si>
  <si>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</si>
  <si>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</si>
  <si>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</si>
  <si>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</si>
  <si>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</si>
  <si>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</si>
  <si>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</si>
  <si>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</si>
  <si>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</si>
  <si>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</si>
  <si>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</si>
  <si>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</si>
  <si>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</si>
  <si>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</si>
  <si>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</si>
  <si>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</si>
  <si>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</si>
  <si>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</si>
  <si>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</si>
  <si>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</si>
  <si>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</si>
  <si>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</si>
  <si>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</si>
  <si>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</si>
  <si>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</si>
  <si>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</si>
  <si>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</si>
  <si>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</si>
  <si>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</si>
  <si>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</si>
  <si>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</si>
  <si>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</si>
  <si>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</si>
  <si>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</si>
  <si>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</si>
  <si>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</si>
  <si>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</si>
  <si>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</si>
  <si>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</si>
  <si>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</si>
  <si>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</si>
  <si>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</si>
  <si>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</si>
  <si>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</si>
  <si>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</si>
  <si>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</si>
  <si>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</si>
  <si>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</si>
  <si>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</si>
  <si>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</si>
  <si>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</si>
  <si>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</si>
  <si>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</si>
  <si>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</si>
  <si>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</si>
  <si>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</si>
  <si>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</si>
  <si>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</si>
  <si>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</si>
  <si>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</si>
  <si>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</si>
  <si>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</si>
  <si>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</si>
  <si>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</si>
  <si>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</si>
  <si>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</si>
  <si>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</si>
  <si>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</si>
  <si>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</si>
  <si>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</si>
  <si>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</si>
  <si>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</si>
  <si>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</si>
  <si>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</si>
  <si>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</si>
  <si>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</si>
  <si>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</si>
  <si>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</si>
  <si>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</si>
  <si>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</si>
  <si>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</si>
  <si>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</si>
  <si>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</si>
  <si>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</si>
  <si>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</si>
  <si>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</si>
  <si>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</si>
  <si>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</si>
  <si>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</si>
  <si>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</si>
  <si>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</si>
  <si>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</si>
  <si>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</si>
  <si>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</si>
  <si>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</si>
  <si>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</si>
  <si>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</si>
  <si>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</si>
  <si>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</si>
  <si>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</si>
  <si>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</si>
  <si>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</si>
  <si>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</si>
  <si>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</si>
  <si>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</si>
  <si>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</si>
  <si>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</si>
  <si>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</si>
  <si>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</si>
  <si>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</si>
  <si>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</si>
  <si>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</si>
  <si>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</si>
  <si>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</si>
  <si>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</si>
  <si>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</si>
  <si>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</si>
  <si>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</si>
  <si>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</si>
  <si>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</si>
  <si>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</si>
  <si>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</si>
  <si>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</si>
  <si>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</si>
  <si>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</si>
  <si>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</si>
  <si>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</si>
  <si>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</si>
  <si>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</si>
  <si>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</si>
  <si>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</si>
  <si>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</si>
  <si>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</si>
  <si>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</si>
  <si>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</si>
  <si>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</si>
  <si>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</si>
  <si>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</si>
  <si>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</si>
  <si>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</si>
  <si>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</si>
  <si>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</si>
  <si>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</si>
  <si>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</si>
  <si>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</si>
  <si>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</si>
  <si>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</si>
  <si>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</si>
  <si>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</si>
  <si>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</si>
  <si>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</si>
  <si>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</si>
  <si>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</si>
  <si>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</si>
  <si>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</si>
  <si>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</si>
  <si>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</si>
  <si>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</si>
  <si>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</si>
  <si>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</si>
  <si>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</si>
  <si>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</si>
  <si>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</si>
  <si>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</si>
  <si>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</si>
  <si>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</si>
  <si>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</si>
  <si>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</si>
  <si>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</si>
  <si>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</si>
  <si>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</si>
  <si>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</si>
  <si>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</si>
  <si>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</si>
  <si>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</si>
  <si>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</si>
  <si>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</si>
  <si>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</si>
  <si>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</si>
  <si>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</si>
  <si>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</si>
  <si>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</si>
  <si>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</si>
  <si>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</si>
  <si>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</si>
  <si>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</si>
  <si>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</si>
  <si>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</si>
  <si>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</si>
  <si>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</si>
  <si>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</si>
  <si>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</si>
  <si>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</si>
  <si>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</si>
  <si>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</si>
  <si>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</si>
  <si>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</si>
  <si>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</si>
  <si>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</si>
  <si>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</si>
  <si>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</si>
  <si>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</si>
  <si>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</si>
  <si>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</si>
  <si>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</si>
  <si>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</si>
  <si>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</si>
  <si>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</si>
  <si>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</si>
  <si>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</si>
  <si>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</si>
  <si>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</si>
  <si>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</si>
  <si>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</si>
  <si>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</si>
  <si>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</si>
  <si>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</si>
  <si>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</si>
  <si>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</si>
  <si>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</si>
  <si>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</si>
  <si>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</si>
  <si>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</si>
  <si>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</si>
  <si>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</si>
  <si>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</si>
  <si>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</si>
  <si>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</si>
  <si>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</si>
  <si>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</si>
  <si>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</si>
  <si>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</si>
  <si>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</si>
  <si>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</si>
  <si>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</si>
  <si>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</si>
  <si>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</si>
  <si>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</si>
  <si>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</si>
  <si>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</si>
  <si>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</si>
  <si>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</si>
  <si>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</si>
  <si>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</si>
  <si>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</si>
  <si>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</si>
  <si>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</si>
  <si>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</si>
  <si>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</si>
  <si>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</si>
  <si>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</si>
  <si>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</si>
  <si>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</si>
  <si>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</si>
  <si>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</si>
  <si>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</si>
  <si>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</si>
  <si>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</si>
  <si>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</si>
  <si>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</si>
  <si>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</si>
  <si>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</si>
  <si>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</si>
  <si>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</si>
  <si>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</si>
  <si>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</si>
  <si>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</si>
  <si>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</si>
  <si>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</si>
  <si>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</si>
  <si>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</si>
  <si>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</si>
  <si>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</si>
  <si>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</si>
  <si>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</si>
  <si>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</si>
  <si>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</si>
  <si>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</si>
  <si>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</si>
  <si>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</si>
  <si>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</si>
  <si>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</si>
  <si>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</si>
  <si>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</si>
  <si>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</si>
  <si>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</si>
  <si>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</si>
  <si>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</si>
  <si>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</si>
  <si>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</si>
  <si>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</si>
  <si>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</si>
  <si>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</si>
  <si>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</si>
  <si>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</si>
  <si>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</si>
  <si>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</si>
  <si>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</si>
  <si>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</si>
  <si>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</si>
  <si>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</si>
  <si>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</si>
  <si>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</si>
  <si>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</si>
  <si>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</si>
  <si>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</si>
  <si>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</si>
  <si>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</si>
  <si>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</si>
  <si>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</si>
  <si>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</si>
  <si>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</si>
  <si>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</si>
  <si>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</si>
  <si>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</si>
  <si>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</si>
  <si>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</si>
  <si>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</si>
  <si>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</si>
  <si>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</si>
  <si>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</si>
  <si>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</si>
  <si>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</si>
  <si>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</si>
  <si>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</si>
  <si>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</si>
  <si>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</si>
  <si>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</si>
  <si>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</si>
  <si>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</si>
  <si>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</si>
  <si>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</si>
  <si>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</si>
  <si>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</si>
  <si>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</si>
  <si>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</si>
  <si>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</si>
  <si>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</si>
  <si>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</si>
  <si>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</si>
  <si>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</si>
  <si>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</si>
  <si>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</si>
  <si>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</si>
  <si>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</si>
  <si>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</si>
  <si>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</si>
  <si>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</si>
  <si>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</si>
  <si>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</si>
  <si>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</si>
  <si>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</si>
  <si>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</si>
  <si>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</si>
  <si>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</si>
  <si>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</si>
  <si>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</si>
  <si>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</si>
  <si>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</si>
  <si>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</si>
  <si>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</si>
  <si>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</si>
  <si>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</si>
  <si>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</si>
  <si>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</si>
  <si>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</si>
  <si>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</si>
  <si>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</si>
  <si>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</si>
  <si>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</si>
  <si>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</si>
  <si>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</si>
  <si>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</si>
  <si>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</si>
  <si>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</si>
  <si>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</si>
  <si>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</si>
  <si>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</si>
  <si>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</si>
  <si>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</si>
  <si>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</si>
  <si>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</si>
  <si>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</si>
  <si>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</si>
  <si>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</si>
  <si>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</si>
  <si>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</si>
  <si>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</si>
  <si>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</si>
  <si>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</si>
  <si>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</si>
  <si>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</si>
  <si>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</si>
  <si>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</si>
  <si>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</si>
  <si>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</si>
  <si>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</si>
  <si>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</si>
  <si>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</si>
  <si>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</si>
  <si>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</si>
  <si>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</si>
  <si>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</si>
  <si>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</si>
  <si>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</si>
  <si>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</si>
  <si>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</si>
  <si>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</si>
  <si>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</si>
  <si>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</si>
  <si>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</si>
  <si>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</si>
  <si>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</si>
  <si>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</si>
  <si>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</si>
  <si>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</si>
  <si>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</si>
  <si>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</si>
  <si>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</si>
  <si>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</si>
  <si>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</si>
  <si>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</si>
  <si>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</si>
  <si>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</si>
  <si>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</si>
  <si>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</si>
  <si>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</si>
  <si>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</si>
  <si>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</si>
  <si>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</si>
  <si>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</si>
  <si>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</si>
  <si>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</si>
  <si>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</si>
  <si>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</si>
  <si>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</si>
  <si>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</si>
  <si>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</si>
  <si>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</si>
  <si>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</si>
  <si>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</si>
  <si>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</si>
  <si>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</si>
  <si>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</si>
  <si>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</si>
  <si>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</si>
  <si>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</si>
  <si>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</si>
  <si>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</si>
  <si>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</si>
  <si>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</si>
  <si>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</si>
  <si>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</si>
  <si>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</si>
  <si>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</si>
  <si>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</si>
  <si>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</si>
  <si>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</si>
  <si>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</si>
  <si>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</si>
  <si>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</si>
  <si>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</si>
  <si>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</si>
  <si>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</si>
  <si>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</si>
  <si>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</si>
  <si>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</si>
  <si>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</si>
  <si>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</si>
  <si>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</si>
  <si>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</si>
  <si>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</si>
  <si>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</si>
  <si>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</si>
  <si>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</si>
  <si>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</si>
  <si>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</si>
  <si>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</si>
  <si>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</si>
  <si>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</si>
  <si>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</si>
  <si>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</si>
  <si>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</si>
  <si>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</si>
  <si>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</si>
  <si>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</si>
  <si>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</si>
  <si>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</si>
  <si>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</si>
  <si>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</si>
  <si>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</si>
  <si>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</si>
  <si>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</si>
  <si>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</si>
  <si>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</si>
  <si>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</si>
  <si>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</si>
  <si>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</si>
  <si>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</si>
  <si>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</si>
  <si>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</si>
  <si>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</si>
  <si>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</si>
  <si>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</si>
  <si>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</si>
  <si>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</si>
  <si>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</si>
  <si>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</si>
  <si>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</si>
  <si>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</si>
  <si>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</si>
  <si>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</si>
  <si>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</si>
  <si>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</si>
  <si>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</si>
  <si>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</si>
  <si>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</si>
  <si>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</si>
  <si>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</si>
  <si>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</si>
  <si>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</si>
  <si>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</si>
  <si>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</si>
  <si>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</si>
  <si>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</si>
  <si>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</si>
  <si>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</si>
  <si>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</si>
  <si>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</si>
  <si>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</si>
  <si>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</si>
  <si>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</si>
  <si>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</si>
  <si>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</si>
  <si>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</si>
  <si>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</si>
  <si>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</si>
  <si>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</si>
  <si>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</si>
  <si>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</si>
  <si>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</si>
  <si>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</si>
  <si>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</si>
  <si>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</si>
  <si>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</si>
  <si>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</si>
  <si>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</si>
  <si>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</si>
  <si>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</si>
  <si>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</si>
  <si>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</si>
  <si>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</si>
  <si>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</si>
  <si>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</si>
  <si>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</si>
  <si>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</si>
  <si>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</si>
  <si>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</si>
  <si>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</si>
  <si>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</si>
  <si>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</si>
  <si>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</si>
  <si>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</si>
  <si>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</si>
  <si>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</si>
  <si>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</si>
  <si>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</si>
  <si>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</si>
  <si>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</si>
  <si>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</si>
  <si>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</si>
  <si>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</si>
  <si>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</si>
  <si>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</si>
  <si>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</si>
  <si>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</si>
  <si>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</si>
  <si>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</si>
  <si>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</si>
  <si>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</si>
  <si>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</si>
  <si>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</si>
  <si>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</si>
  <si>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</si>
  <si>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</si>
  <si>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</si>
  <si>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</si>
  <si>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</si>
  <si>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</si>
  <si>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</si>
  <si>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</si>
  <si>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</si>
  <si>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</si>
  <si>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</si>
  <si>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</si>
  <si>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</si>
  <si>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</si>
  <si>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</si>
  <si>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</si>
  <si>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</si>
  <si>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</si>
  <si>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</si>
  <si>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</si>
  <si>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</si>
  <si>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</si>
  <si>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</si>
  <si>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</si>
  <si>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</si>
  <si>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</si>
  <si>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</si>
  <si>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</si>
  <si>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</si>
  <si>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</si>
  <si>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</si>
  <si>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</si>
  <si>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</si>
  <si>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</si>
  <si>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</si>
  <si>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</si>
  <si>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</si>
  <si>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</si>
  <si>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</si>
  <si>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</si>
  <si>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</si>
  <si>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</si>
  <si>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</si>
  <si>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</si>
  <si>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</si>
  <si>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</si>
  <si>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</si>
  <si>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</si>
  <si>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</si>
  <si>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</si>
  <si>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</si>
  <si>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</si>
  <si>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</si>
  <si>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</si>
  <si>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</si>
  <si>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</si>
  <si>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</si>
  <si>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</si>
  <si>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</si>
  <si>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</si>
  <si>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</si>
  <si>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</si>
  <si>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</si>
  <si>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</si>
  <si>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</si>
  <si>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</si>
  <si>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</si>
  <si>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</si>
  <si>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</si>
  <si>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</si>
  <si>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</si>
  <si>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</si>
  <si>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</si>
  <si>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</si>
  <si>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</si>
  <si>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</si>
  <si>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</si>
  <si>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</si>
  <si>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</si>
  <si>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</si>
  <si>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</si>
  <si>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</si>
  <si>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</si>
  <si>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</si>
  <si>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</si>
  <si>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</si>
  <si>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</si>
  <si>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</si>
  <si>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</si>
  <si>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</si>
  <si>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</si>
  <si>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</si>
  <si>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</si>
  <si>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</si>
  <si>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</si>
  <si>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</si>
  <si>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</si>
  <si>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</si>
  <si>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</si>
  <si>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</si>
  <si>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</si>
  <si>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</si>
  <si>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</si>
  <si>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</si>
  <si>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</si>
  <si>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</si>
  <si>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</si>
  <si>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</si>
  <si>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</si>
  <si>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</si>
  <si>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</si>
  <si>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</si>
  <si>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</si>
  <si>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</si>
  <si>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</si>
  <si>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</si>
  <si>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</si>
  <si>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</si>
  <si>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</si>
  <si>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</si>
  <si>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</si>
  <si>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</si>
  <si>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</si>
  <si>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</si>
  <si>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</si>
  <si>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</si>
  <si>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</si>
  <si>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</si>
  <si>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</si>
  <si>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</si>
  <si>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</si>
  <si>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</si>
  <si>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</si>
  <si>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</si>
  <si>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</si>
  <si>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</si>
  <si>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</si>
  <si>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</si>
  <si>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</si>
  <si>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</si>
  <si>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</si>
  <si>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</si>
  <si>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</si>
  <si>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</si>
  <si>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</si>
  <si>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</si>
  <si>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</si>
  <si>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</si>
  <si>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</si>
  <si>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</si>
  <si>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</si>
  <si>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</si>
  <si>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</si>
  <si>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</si>
  <si>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</si>
  <si>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</si>
  <si>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</si>
  <si>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</si>
  <si>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</si>
  <si>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</si>
  <si>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</si>
  <si>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</si>
  <si>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</si>
  <si>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</si>
  <si>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</si>
  <si>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</si>
  <si>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</si>
  <si>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</si>
  <si>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</si>
  <si>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</si>
  <si>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</si>
  <si>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</si>
  <si>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</si>
  <si>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</si>
  <si>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</si>
  <si>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</si>
  <si>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</si>
  <si>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</si>
  <si>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</si>
  <si>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</si>
  <si>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</si>
  <si>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</si>
  <si>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</si>
  <si>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</si>
  <si>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</si>
  <si>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</si>
  <si>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</si>
  <si>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</si>
  <si>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</si>
  <si>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</si>
  <si>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</si>
  <si>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</si>
  <si>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</si>
  <si>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</si>
  <si>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</si>
  <si>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</si>
  <si>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</si>
  <si>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</si>
  <si>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</si>
  <si>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</si>
  <si>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</si>
  <si>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</si>
  <si>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</si>
  <si>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</si>
  <si>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</si>
  <si>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</si>
  <si>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</si>
  <si>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</si>
  <si>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</si>
  <si>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</si>
  <si>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</si>
  <si>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</si>
  <si>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</si>
  <si>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</si>
  <si>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</si>
  <si>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</si>
  <si>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</si>
  <si>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</si>
  <si>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</si>
  <si>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</si>
  <si>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</si>
  <si>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</si>
  <si>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</si>
  <si>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</si>
  <si>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</si>
  <si>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</si>
  <si>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</si>
  <si>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</si>
  <si>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</si>
  <si>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</si>
  <si>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</si>
  <si>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</si>
  <si>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</si>
  <si>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</si>
  <si>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</si>
  <si>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</si>
  <si>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</si>
  <si>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</si>
  <si>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</si>
  <si>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</si>
  <si>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</si>
  <si>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</si>
  <si>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</si>
  <si>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</si>
  <si>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</si>
  <si>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</si>
  <si>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</si>
  <si>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</si>
  <si>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</si>
  <si>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</si>
  <si>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</si>
  <si>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</si>
  <si>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</si>
  <si>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</si>
  <si>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</si>
  <si>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</si>
  <si>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</si>
  <si>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</si>
  <si>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</si>
  <si>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</si>
  <si>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</si>
  <si>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</si>
  <si>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</si>
  <si>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</si>
  <si>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</si>
  <si>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</si>
  <si>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</si>
  <si>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</si>
  <si>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</si>
  <si>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</si>
  <si>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</si>
  <si>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</si>
  <si>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</si>
  <si>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</si>
  <si>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</si>
  <si>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</si>
  <si>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</si>
  <si>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</si>
  <si>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</si>
  <si>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</si>
  <si>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</si>
  <si>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</si>
  <si>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</si>
  <si>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</si>
  <si>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</si>
  <si>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</si>
  <si>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</si>
  <si>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</si>
  <si>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</si>
  <si>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</si>
  <si>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</si>
  <si>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</si>
  <si>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</si>
  <si>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</si>
  <si>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</si>
  <si>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</si>
  <si>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</si>
  <si>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</si>
  <si>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</si>
  <si>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</si>
  <si>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</si>
  <si>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</si>
  <si>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</si>
  <si>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</si>
  <si>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</si>
  <si>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</si>
  <si>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</si>
  <si>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</si>
  <si>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</si>
  <si>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</si>
  <si>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</si>
  <si>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</si>
  <si>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</si>
  <si>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</si>
  <si>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</si>
  <si>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</si>
  <si>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</si>
  <si>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</si>
  <si>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</si>
  <si>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</si>
  <si>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</si>
  <si>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</si>
  <si>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</si>
  <si>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</si>
  <si>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</si>
  <si>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</si>
  <si>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</si>
  <si>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</si>
  <si>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</si>
  <si>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</si>
  <si>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</si>
  <si>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</si>
  <si>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</si>
  <si>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</si>
  <si>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</si>
  <si>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</si>
  <si>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</si>
  <si>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</si>
  <si>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</si>
  <si>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</si>
  <si>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</si>
  <si>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</si>
  <si>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</si>
  <si>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</si>
  <si>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</si>
  <si>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</si>
  <si>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</si>
  <si>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</si>
  <si>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</si>
  <si>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</si>
  <si>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</si>
  <si>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</si>
  <si>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</si>
  <si>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</si>
  <si>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</si>
  <si>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</si>
  <si>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</si>
  <si>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</si>
  <si>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</si>
  <si>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</si>
  <si>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</si>
  <si>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</si>
  <si>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</si>
  <si>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</si>
  <si>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</si>
  <si>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</si>
  <si>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</si>
  <si>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</si>
  <si>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</si>
  <si>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</si>
  <si>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</si>
  <si>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</si>
  <si>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</si>
  <si>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</si>
  <si>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</si>
  <si>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</si>
  <si>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</si>
  <si>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</si>
  <si>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</si>
  <si>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</si>
  <si>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</si>
  <si>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</si>
  <si>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</si>
  <si>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</si>
  <si>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</si>
  <si>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</si>
  <si>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</si>
  <si>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</si>
  <si>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</si>
  <si>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</si>
  <si>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</si>
  <si>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</si>
  <si>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</si>
  <si>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</si>
  <si>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</si>
  <si>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</si>
  <si>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</si>
  <si>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</si>
  <si>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</si>
  <si>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</si>
  <si>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</si>
  <si>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</si>
  <si>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</si>
  <si>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</si>
  <si>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</si>
  <si>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</si>
  <si>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</si>
  <si>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</si>
  <si>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</si>
  <si>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</si>
  <si>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</si>
  <si>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</si>
  <si>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</si>
  <si>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</si>
  <si>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</si>
  <si>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</si>
  <si>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</si>
  <si>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</si>
  <si>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</si>
  <si>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</si>
  <si>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</si>
  <si>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</si>
  <si>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</si>
  <si>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</si>
  <si>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</si>
  <si>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</si>
  <si>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</si>
  <si>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</si>
  <si>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</si>
  <si>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</si>
  <si>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</si>
  <si>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</si>
  <si>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</si>
  <si>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</si>
  <si>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</si>
  <si>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</si>
  <si>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</si>
  <si>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</si>
  <si>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</si>
  <si>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</si>
  <si>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</si>
  <si>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</si>
  <si>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</si>
  <si>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</si>
  <si>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</si>
  <si>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</si>
  <si>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</si>
  <si>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</si>
  <si>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</si>
  <si>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</si>
  <si>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</si>
  <si>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</si>
  <si>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</si>
  <si>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</si>
  <si>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</si>
  <si>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</si>
  <si>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</si>
  <si>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</si>
  <si>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</si>
  <si>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</si>
  <si>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</si>
  <si>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</si>
  <si>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</si>
  <si>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</si>
  <si>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</si>
  <si>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</si>
  <si>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</si>
  <si>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</si>
  <si>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</si>
  <si>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</si>
  <si>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</si>
  <si>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</si>
  <si>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</si>
  <si>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</si>
  <si>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</si>
  <si>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</si>
  <si>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</si>
  <si>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</si>
  <si>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</si>
  <si>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</si>
  <si>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</si>
  <si>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</si>
  <si>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</si>
  <si>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</si>
  <si>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</si>
  <si>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</si>
  <si>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</si>
  <si>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</si>
  <si>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</si>
  <si>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</si>
  <si>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</si>
  <si>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</si>
  <si>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</si>
  <si>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</si>
  <si>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</si>
  <si>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</si>
  <si>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</si>
  <si>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</si>
  <si>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</si>
  <si>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</si>
  <si>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</si>
  <si>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</si>
  <si>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</si>
  <si>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</si>
  <si>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</si>
  <si>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</si>
  <si>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</si>
  <si>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</si>
  <si>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</si>
  <si>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</si>
  <si>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</si>
  <si>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</si>
  <si>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</si>
  <si>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</si>
  <si>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</si>
  <si>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</si>
  <si>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</si>
  <si>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</si>
  <si>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</si>
  <si>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</si>
  <si>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</si>
  <si>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</si>
  <si>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</si>
  <si>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</si>
  <si>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</si>
  <si>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</si>
  <si>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</si>
  <si>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</si>
  <si>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</si>
  <si>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</si>
  <si>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</si>
  <si>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</si>
  <si>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</si>
  <si>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</si>
  <si>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</si>
  <si>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</si>
  <si>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</si>
  <si>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</si>
  <si>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</si>
  <si>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</si>
  <si>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</si>
  <si>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</si>
  <si>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</si>
  <si>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</si>
  <si>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</si>
  <si>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</si>
  <si>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</si>
  <si>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</si>
  <si>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</si>
  <si>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</si>
  <si>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</si>
  <si>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</si>
  <si>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</si>
  <si>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</si>
  <si>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</si>
  <si>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</si>
  <si>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</si>
  <si>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</si>
  <si>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</si>
  <si>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</si>
  <si>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</si>
  <si>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</si>
  <si>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</si>
  <si>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</si>
  <si>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</si>
  <si>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</si>
  <si>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</si>
  <si>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</si>
  <si>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</si>
  <si>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</si>
  <si>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</si>
  <si>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</si>
  <si>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</si>
  <si>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</si>
  <si>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</si>
  <si>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</si>
  <si>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</si>
  <si>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</si>
  <si>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</si>
  <si>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</si>
  <si>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</si>
  <si>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</si>
  <si>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</si>
  <si>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</si>
  <si>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</si>
  <si>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</si>
  <si>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</si>
  <si>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</si>
  <si>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</si>
  <si>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</si>
  <si>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</si>
  <si>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</si>
  <si>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</si>
  <si>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</si>
  <si>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</si>
  <si>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</si>
  <si>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</si>
  <si>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</si>
  <si>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</si>
  <si>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</si>
  <si>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</si>
  <si>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</si>
  <si>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</si>
  <si>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</si>
  <si>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</si>
  <si>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</si>
  <si>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</si>
  <si>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</si>
  <si>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</si>
  <si>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</si>
  <si>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</si>
  <si>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</si>
  <si>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</si>
  <si>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</si>
  <si>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</si>
  <si>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</si>
  <si>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</si>
  <si>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</si>
  <si>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</si>
  <si>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</si>
  <si>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</si>
  <si>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</si>
  <si>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</si>
  <si>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</si>
  <si>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</si>
  <si>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</si>
  <si>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</si>
  <si>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</si>
  <si>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</si>
  <si>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</si>
  <si>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</si>
  <si>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</si>
  <si>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</si>
  <si>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</si>
  <si>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</si>
  <si>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</si>
  <si>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</si>
  <si>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</si>
  <si>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</si>
  <si>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</si>
  <si>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</si>
  <si>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</si>
  <si>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</si>
  <si>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</si>
  <si>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</si>
  <si>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</si>
  <si>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</si>
  <si>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</si>
  <si>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</si>
  <si>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</si>
  <si>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</si>
  <si>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</si>
  <si>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</si>
  <si>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</si>
  <si>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</si>
  <si>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</si>
  <si>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</si>
  <si>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</si>
  <si>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</si>
  <si>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</si>
  <si>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</si>
  <si>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</si>
  <si>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</si>
  <si>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</si>
  <si>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</si>
  <si>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</si>
  <si>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</si>
  <si>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</si>
  <si>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</si>
  <si>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</si>
  <si>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</si>
  <si>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</si>
  <si>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</si>
  <si>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</si>
  <si>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</si>
  <si>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</si>
  <si>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</si>
  <si>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</si>
  <si>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</si>
  <si>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</si>
  <si>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</si>
  <si>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</si>
  <si>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</si>
  <si>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</si>
  <si>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</si>
  <si>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</si>
  <si>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</si>
  <si>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</si>
  <si>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</si>
  <si>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</si>
  <si>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</si>
  <si>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</si>
  <si>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</si>
  <si>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</si>
  <si>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</si>
  <si>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</si>
  <si>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</si>
  <si>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</si>
  <si>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</si>
  <si>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</si>
  <si>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</si>
  <si>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</si>
  <si>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</si>
  <si>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</si>
  <si>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</si>
  <si>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</si>
  <si>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</si>
  <si>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</si>
  <si>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</si>
  <si>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</si>
  <si>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</si>
  <si>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</si>
  <si>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</si>
  <si>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</si>
  <si>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</si>
  <si>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</si>
  <si>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</si>
  <si>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</si>
  <si>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</si>
  <si>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</si>
  <si>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</si>
  <si>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</si>
  <si>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</si>
  <si>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</si>
  <si>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</si>
  <si>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</si>
  <si>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</si>
  <si>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</si>
  <si>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</si>
  <si>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</si>
  <si>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</si>
  <si>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</si>
  <si>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</si>
  <si>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</si>
  <si>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</si>
  <si>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</si>
  <si>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</si>
  <si>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</si>
  <si>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</si>
  <si>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</si>
  <si>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</si>
  <si>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</si>
  <si>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</si>
  <si>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</si>
  <si>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</si>
  <si>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</si>
  <si>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</si>
  <si>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</si>
  <si>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</si>
  <si>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</si>
  <si>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</si>
  <si>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</si>
  <si>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</si>
  <si>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</si>
  <si>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</si>
  <si>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</si>
  <si>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</si>
  <si>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</si>
  <si>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</si>
  <si>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</si>
  <si>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</si>
  <si>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</si>
  <si>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</si>
  <si>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</si>
  <si>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</si>
  <si>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</si>
  <si>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</si>
  <si>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</si>
  <si>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</si>
  <si>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</si>
  <si>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</si>
  <si>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</si>
  <si>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</si>
  <si>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</si>
  <si>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</si>
  <si>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</si>
  <si>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</si>
  <si>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</si>
  <si>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</si>
  <si>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</si>
  <si>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</si>
  <si>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</si>
  <si>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</si>
  <si>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</si>
  <si>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</si>
  <si>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</si>
  <si>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</si>
  <si>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</si>
  <si>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</si>
  <si>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</si>
  <si>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</si>
  <si>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</si>
  <si>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</si>
  <si>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</si>
  <si>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</si>
  <si>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</si>
  <si>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</si>
  <si>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</si>
  <si>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</si>
  <si>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</si>
  <si>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</si>
  <si>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</si>
  <si>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</si>
  <si>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</si>
  <si>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</si>
  <si>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</si>
  <si>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</si>
  <si>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</si>
  <si>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</si>
  <si>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</si>
  <si>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</si>
  <si>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</si>
  <si>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</si>
  <si>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</si>
  <si>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</si>
  <si>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</si>
  <si>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</si>
  <si>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</si>
  <si>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</si>
  <si>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</si>
  <si>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</si>
  <si>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</si>
  <si>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</si>
  <si>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</si>
  <si>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</si>
  <si>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</si>
  <si>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</si>
  <si>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</si>
  <si>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</si>
  <si>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</si>
  <si>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</si>
  <si>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</si>
  <si>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</si>
  <si>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</si>
  <si>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</si>
  <si>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</si>
  <si>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</si>
  <si>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</si>
  <si>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</si>
  <si>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</si>
  <si>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</si>
  <si>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</si>
  <si>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</si>
  <si>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</si>
  <si>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</si>
  <si>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</si>
  <si>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</si>
  <si>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</si>
  <si>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</si>
  <si>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</si>
  <si>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</si>
  <si>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</si>
  <si>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</si>
  <si>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</si>
  <si>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</si>
  <si>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</si>
  <si>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</si>
  <si>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</si>
  <si>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</si>
  <si>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</si>
  <si>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</si>
  <si>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</si>
  <si>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</si>
  <si>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</si>
  <si>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</si>
  <si>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</si>
  <si>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</si>
  <si>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</si>
  <si>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</si>
  <si>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</si>
  <si>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</si>
  <si>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</si>
  <si>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</si>
  <si>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</si>
  <si>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</si>
  <si>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</si>
  <si>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</si>
  <si>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</si>
  <si>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</si>
  <si>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</si>
  <si>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</si>
  <si>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</si>
  <si>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</si>
  <si>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</si>
  <si>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</si>
  <si>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</si>
  <si>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</si>
  <si>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</si>
  <si>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</si>
  <si>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</si>
  <si>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</si>
  <si>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</si>
  <si>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</si>
  <si>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</si>
  <si>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</si>
  <si>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</si>
  <si>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</si>
  <si>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</si>
  <si>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</si>
  <si>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</si>
  <si>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</si>
  <si>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</si>
  <si>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</si>
  <si>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</si>
  <si>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</si>
  <si>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</si>
  <si>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</si>
  <si>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</si>
  <si>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</si>
  <si>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</si>
  <si>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</si>
  <si>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</si>
  <si>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</si>
  <si>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</si>
  <si>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</si>
  <si>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</si>
  <si>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</si>
  <si>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</si>
  <si>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</si>
  <si>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</si>
  <si>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</si>
  <si>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</si>
  <si>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</si>
  <si>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</si>
  <si>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</si>
  <si>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</si>
  <si>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</si>
  <si>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</si>
  <si>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</si>
  <si>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</si>
  <si>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</si>
  <si>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</si>
  <si>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</si>
  <si>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</si>
  <si>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</si>
  <si>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</si>
  <si>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</si>
  <si>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</si>
  <si>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</si>
  <si>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</si>
  <si>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</si>
  <si>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</si>
  <si>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</si>
  <si>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</si>
  <si>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</si>
  <si>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</si>
  <si>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</si>
  <si>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</si>
  <si>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</si>
  <si>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</si>
  <si>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</si>
  <si>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</si>
  <si>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</si>
  <si>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</si>
  <si>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</si>
  <si>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</si>
  <si>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</si>
  <si>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</si>
  <si>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</si>
  <si>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</si>
  <si>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</si>
  <si>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</si>
  <si>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</si>
  <si>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</si>
  <si>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</si>
  <si>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</si>
  <si>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</si>
  <si>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</si>
  <si>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</si>
  <si>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</si>
  <si>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</si>
  <si>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</si>
  <si>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</si>
  <si>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</si>
  <si>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</si>
  <si>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</si>
  <si>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</si>
  <si>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</si>
  <si>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</si>
  <si>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</si>
  <si>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</si>
  <si>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</si>
  <si>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</si>
  <si>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</si>
  <si>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</si>
  <si>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</si>
  <si>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</si>
  <si>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</si>
  <si>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</si>
  <si>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</si>
  <si>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</si>
  <si>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</si>
  <si>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</si>
  <si>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</si>
  <si>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</si>
  <si>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</si>
  <si>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</si>
  <si>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</si>
  <si>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</si>
  <si>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</si>
  <si>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</si>
  <si>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</si>
  <si>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</si>
  <si>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</si>
  <si>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</si>
  <si>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</si>
  <si>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</si>
  <si>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</si>
  <si>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</si>
  <si>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</si>
  <si>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</si>
  <si>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</si>
  <si>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</si>
  <si>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</si>
  <si>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</si>
  <si>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</si>
  <si>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</si>
  <si>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</si>
  <si>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</si>
  <si>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</si>
  <si>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</si>
  <si>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</si>
  <si>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</si>
  <si>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</si>
  <si>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</si>
  <si>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</si>
  <si>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</si>
  <si>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</si>
  <si>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</si>
  <si>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</si>
  <si>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</si>
  <si>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</si>
  <si>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</si>
  <si>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</si>
  <si>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</si>
  <si>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</si>
  <si>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</si>
  <si>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</si>
  <si>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</si>
  <si>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</si>
  <si>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</si>
  <si>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</si>
  <si>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</si>
  <si>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</si>
  <si>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</si>
  <si>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</si>
  <si>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</si>
  <si>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</si>
  <si>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</si>
  <si>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</si>
  <si>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</si>
  <si>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</si>
  <si>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</si>
  <si>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</si>
  <si>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</si>
  <si>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</si>
  <si>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</si>
  <si>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</si>
  <si>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</si>
  <si>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</si>
  <si>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</si>
  <si>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</si>
  <si>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</si>
  <si>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</si>
  <si>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</si>
  <si>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</si>
  <si>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</si>
  <si>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</si>
  <si>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</si>
  <si>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</si>
  <si>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</si>
  <si>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</si>
  <si>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</si>
  <si>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</si>
  <si>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</si>
  <si>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</si>
  <si>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</si>
  <si>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</si>
  <si>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</si>
  <si>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</si>
  <si>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</si>
  <si>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</si>
  <si>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</si>
  <si>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</si>
  <si>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</si>
  <si>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</si>
  <si>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</si>
  <si>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</si>
  <si>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</si>
  <si>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</si>
  <si>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</si>
  <si>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</si>
  <si>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</si>
  <si>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</si>
  <si>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</si>
  <si>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</si>
  <si>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</si>
  <si>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</si>
  <si>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</si>
  <si>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</si>
  <si>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</si>
  <si>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</si>
  <si>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</si>
  <si>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</si>
  <si>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</si>
  <si>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</si>
  <si>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</si>
  <si>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</si>
  <si>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</si>
  <si>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</si>
  <si>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</si>
  <si>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</si>
  <si>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</si>
  <si>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</si>
  <si>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</si>
  <si>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</si>
  <si>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</si>
  <si>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</si>
  <si>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</si>
  <si>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</si>
  <si>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</si>
  <si>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</si>
  <si>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</si>
  <si>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</si>
  <si>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</si>
  <si>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</si>
  <si>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</si>
  <si>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</si>
  <si>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</si>
  <si>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</si>
  <si>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</si>
  <si>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</si>
  <si>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</si>
  <si>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</si>
  <si>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</si>
  <si>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</si>
  <si>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</si>
  <si>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</si>
  <si>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</si>
  <si>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</si>
  <si>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</si>
  <si>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</si>
  <si>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</si>
  <si>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</si>
  <si>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</si>
  <si>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</si>
  <si>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</si>
  <si>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</si>
  <si>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</si>
  <si>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</si>
  <si>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</si>
  <si>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</si>
  <si>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</si>
  <si>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</si>
  <si>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</si>
  <si>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</si>
  <si>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</si>
  <si>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</si>
  <si>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</si>
  <si>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</si>
  <si>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</si>
  <si>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</si>
  <si>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</si>
  <si>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</si>
  <si>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</si>
  <si>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</si>
  <si>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</si>
  <si>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</si>
  <si>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</si>
  <si>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</si>
  <si>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</si>
  <si>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</si>
  <si>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</si>
  <si>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</si>
  <si>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</si>
  <si>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</si>
  <si>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</si>
  <si>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</si>
  <si>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</si>
  <si>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</si>
  <si>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</si>
  <si>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</si>
  <si>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</si>
  <si>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</si>
  <si>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</si>
  <si>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</si>
  <si>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</si>
  <si>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</si>
  <si>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</si>
  <si>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</si>
  <si>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</si>
  <si>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</si>
  <si>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</si>
  <si>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</si>
  <si>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</si>
  <si>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</si>
  <si>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</si>
  <si>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</si>
  <si>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</si>
  <si>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</si>
  <si>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</si>
  <si>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</si>
  <si>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</si>
  <si>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</si>
  <si>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</si>
  <si>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</si>
  <si>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</si>
  <si>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</si>
  <si>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</si>
  <si>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</si>
  <si>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</si>
  <si>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</si>
  <si>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</si>
  <si>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</si>
  <si>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</si>
  <si>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</si>
  <si>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</si>
  <si>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</si>
  <si>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</si>
  <si>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</si>
  <si>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</si>
  <si>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</si>
  <si>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</si>
  <si>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</si>
  <si>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</si>
  <si>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</si>
  <si>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</si>
  <si>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</si>
  <si>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</si>
  <si>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</si>
  <si>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</si>
  <si>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</si>
  <si>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</si>
  <si>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</si>
  <si>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</si>
  <si>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</si>
  <si>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</si>
  <si>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</si>
  <si>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</si>
  <si>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</si>
  <si>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</si>
  <si>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</si>
  <si>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</si>
  <si>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</si>
  <si>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</si>
  <si>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</si>
  <si>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</si>
  <si>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</si>
  <si>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</si>
  <si>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</si>
  <si>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</si>
  <si>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</si>
  <si>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</si>
  <si>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</si>
  <si>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</si>
  <si>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</si>
  <si>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</si>
  <si>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</si>
  <si>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</si>
  <si>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</si>
  <si>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</si>
  <si>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</si>
  <si>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</si>
  <si>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</si>
  <si>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</si>
  <si>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</si>
  <si>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</si>
  <si>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</si>
  <si>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</si>
  <si>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</si>
  <si>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</si>
  <si>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</si>
  <si>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</si>
  <si>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</si>
  <si>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</si>
  <si>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</si>
  <si>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</si>
  <si>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</si>
  <si>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</si>
  <si>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</si>
  <si>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</si>
  <si>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</si>
  <si>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</si>
  <si>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</si>
  <si>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</si>
  <si>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</si>
  <si>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</si>
  <si>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</si>
  <si>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</si>
  <si>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</si>
  <si>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</si>
  <si>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</si>
  <si>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</si>
  <si>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</si>
  <si>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</si>
  <si>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</si>
  <si>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</si>
  <si>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</si>
  <si>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</si>
  <si>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</si>
  <si>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</si>
  <si>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</si>
  <si>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</si>
  <si>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</si>
  <si>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</si>
  <si>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</si>
  <si>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</si>
  <si>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</si>
  <si>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</si>
  <si>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</si>
  <si>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</si>
  <si>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</si>
  <si>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</si>
  <si>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</si>
  <si>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</si>
  <si>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</si>
  <si>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</si>
  <si>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</si>
  <si>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</si>
  <si>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</si>
  <si>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</si>
  <si>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</si>
  <si>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</si>
  <si>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</si>
  <si>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</si>
  <si>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</si>
  <si>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</si>
  <si>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</si>
  <si>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</si>
  <si>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</si>
  <si>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</si>
  <si>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</si>
  <si>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</si>
  <si>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</si>
  <si>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</si>
  <si>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</si>
  <si>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</si>
  <si>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</si>
  <si>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</si>
  <si>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</si>
  <si>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</si>
  <si>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</si>
  <si>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</si>
  <si>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</si>
  <si>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</si>
  <si>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</si>
  <si>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</si>
  <si>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</si>
  <si>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</si>
  <si>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</si>
  <si>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</si>
  <si>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</si>
  <si>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</si>
  <si>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</si>
  <si>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</si>
  <si>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</si>
  <si>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</si>
  <si>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</si>
  <si>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</si>
  <si>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</si>
  <si>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</si>
  <si>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</si>
  <si>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</si>
  <si>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</si>
  <si>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</si>
  <si>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</si>
  <si>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</si>
  <si>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</si>
  <si>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</si>
  <si>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</si>
  <si>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</si>
  <si>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</si>
  <si>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</si>
  <si>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</si>
  <si>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</si>
  <si>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</si>
  <si>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</si>
  <si>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</si>
  <si>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</si>
  <si>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</si>
  <si>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</si>
  <si>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</si>
  <si>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</si>
  <si>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</si>
  <si>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</si>
  <si>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</si>
  <si>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</si>
  <si>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</si>
  <si>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</si>
  <si>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</si>
  <si>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</si>
  <si>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</si>
  <si>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</si>
  <si>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</si>
  <si>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</si>
  <si>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</si>
  <si>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</si>
  <si>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</si>
  <si>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</si>
  <si>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</si>
  <si>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</si>
  <si>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</si>
  <si>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</si>
  <si>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</si>
  <si>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</si>
  <si>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</si>
  <si>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</si>
  <si>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</si>
  <si>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</si>
  <si>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</si>
  <si>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</si>
  <si>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</si>
  <si>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</si>
  <si>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</si>
  <si>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</si>
  <si>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</si>
  <si>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</si>
  <si>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</si>
  <si>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</si>
  <si>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</si>
  <si>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</si>
  <si>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</si>
  <si>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</si>
  <si>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</si>
  <si>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</si>
  <si>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</si>
  <si>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</si>
  <si>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</si>
  <si>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</si>
  <si>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</si>
  <si>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</si>
  <si>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</si>
  <si>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</si>
  <si>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</si>
  <si>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</si>
  <si>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</si>
  <si>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</si>
  <si>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</si>
  <si>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</si>
  <si>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</si>
  <si>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</si>
  <si>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</si>
  <si>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</si>
  <si>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</si>
  <si>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</si>
  <si>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</si>
  <si>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</si>
  <si>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</si>
  <si>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</si>
  <si>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</si>
  <si>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</si>
  <si>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</si>
  <si>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</si>
  <si>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</si>
  <si>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</si>
  <si>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</si>
  <si>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</si>
  <si>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</si>
  <si>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</si>
  <si>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</si>
  <si>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</si>
  <si>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</si>
  <si>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</si>
  <si>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</si>
  <si>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</si>
  <si>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</si>
  <si>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</si>
  <si>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</si>
  <si>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</si>
  <si>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</si>
  <si>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</si>
  <si>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</si>
  <si>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</si>
  <si>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</si>
  <si>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</si>
  <si>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</si>
  <si>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</si>
  <si>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</si>
  <si>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</si>
  <si>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</si>
  <si>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</si>
  <si>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</si>
  <si>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</si>
  <si>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</si>
  <si>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</si>
  <si>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</si>
  <si>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</si>
  <si>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</si>
  <si>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</si>
  <si>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</si>
  <si>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</si>
  <si>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</si>
  <si>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</si>
  <si>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</si>
  <si>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</si>
  <si>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</si>
  <si>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</si>
  <si>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</si>
  <si>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</si>
  <si>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</si>
  <si>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</si>
  <si>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</si>
  <si>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</si>
  <si>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</si>
  <si>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</si>
  <si>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</si>
  <si>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</si>
  <si>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</si>
  <si>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</si>
  <si>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</si>
  <si>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</si>
  <si>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</si>
  <si>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</si>
  <si>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</si>
  <si>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</si>
  <si>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</si>
  <si>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</si>
  <si>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</si>
  <si>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</si>
  <si>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</si>
  <si>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</si>
  <si>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</si>
  <si>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</si>
  <si>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</si>
  <si>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</si>
  <si>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</si>
  <si>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</si>
  <si>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</si>
  <si>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</si>
  <si>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</si>
  <si>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</si>
  <si>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</si>
  <si>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</si>
  <si>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</si>
  <si>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</si>
  <si>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</si>
  <si>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</si>
  <si>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</si>
  <si>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</si>
  <si>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</si>
  <si>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</si>
  <si>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</si>
  <si>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</si>
  <si>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</si>
  <si>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</si>
  <si>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</si>
  <si>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</si>
  <si>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</si>
  <si>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</si>
  <si>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</si>
  <si>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</si>
  <si>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</si>
  <si>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</si>
  <si>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</si>
  <si>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</si>
  <si>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</si>
  <si>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</si>
  <si>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</si>
  <si>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</si>
  <si>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</si>
  <si>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</si>
  <si>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</si>
  <si>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</si>
  <si>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</si>
  <si>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</si>
  <si>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</si>
  <si>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</si>
  <si>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</si>
  <si>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</si>
  <si>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</si>
  <si>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</si>
  <si>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</si>
  <si>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</si>
  <si>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</si>
  <si>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</si>
  <si>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</si>
  <si>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</si>
  <si>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</si>
  <si>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</si>
  <si>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</si>
  <si>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</si>
  <si>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</si>
  <si>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</si>
  <si>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</si>
  <si>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</si>
  <si>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</si>
  <si>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</si>
  <si>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</si>
  <si>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</si>
  <si>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</si>
  <si>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</si>
  <si>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</si>
  <si>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</si>
  <si>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</si>
  <si>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</si>
  <si>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</si>
  <si>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</si>
  <si>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</si>
  <si>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</si>
  <si>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</si>
  <si>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</si>
  <si>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</si>
  <si>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</si>
  <si>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</si>
  <si>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</si>
  <si>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</si>
  <si>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</si>
  <si>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</si>
  <si>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</si>
  <si>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</si>
  <si>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</si>
  <si>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</si>
  <si>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</si>
  <si>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</si>
  <si>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</si>
  <si>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</si>
  <si>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</si>
  <si>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</si>
  <si>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</si>
  <si>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</si>
  <si>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</si>
  <si>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</si>
  <si>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</si>
  <si>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</si>
  <si>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</si>
  <si>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</si>
  <si>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</si>
  <si>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</si>
  <si>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</si>
  <si>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</si>
  <si>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</si>
  <si>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</si>
  <si>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</si>
  <si>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</si>
  <si>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</si>
  <si>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</si>
  <si>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</si>
  <si>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</si>
  <si>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</si>
  <si>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</si>
  <si>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</si>
  <si>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</si>
  <si>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</si>
  <si>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</si>
  <si>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</si>
  <si>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</si>
  <si>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</si>
  <si>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</si>
  <si>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</si>
  <si>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</si>
  <si>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</si>
  <si>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</si>
  <si>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</si>
  <si>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</si>
  <si>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</si>
  <si>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</si>
  <si>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</si>
  <si>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</si>
  <si>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</si>
  <si>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</si>
  <si>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</si>
  <si>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</si>
  <si>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</si>
  <si>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</si>
  <si>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</si>
  <si>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</si>
  <si>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</si>
  <si>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</si>
  <si>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</si>
  <si>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</si>
  <si>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</si>
  <si>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</si>
  <si>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</si>
  <si>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</si>
  <si>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</si>
  <si>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</si>
  <si>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</si>
  <si>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</si>
  <si>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</si>
  <si>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</si>
  <si>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</si>
  <si>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</si>
  <si>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</si>
  <si>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</si>
  <si>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</si>
  <si>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</si>
  <si>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</si>
  <si>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</si>
  <si>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</si>
  <si>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</si>
  <si>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</si>
  <si>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</si>
  <si>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</si>
  <si>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</si>
  <si>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</si>
  <si>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</si>
  <si>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</si>
  <si>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</si>
  <si>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</si>
  <si>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</si>
  <si>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</si>
  <si>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</si>
  <si>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</si>
  <si>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</si>
  <si>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</si>
  <si>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</si>
  <si>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</si>
  <si>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</si>
  <si>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</si>
  <si>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</si>
  <si>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</si>
  <si>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</si>
  <si>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</si>
  <si>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</si>
  <si>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</si>
  <si>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</si>
  <si>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</si>
  <si>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</si>
  <si>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</si>
  <si>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</si>
  <si>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</si>
  <si>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</si>
  <si>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</si>
  <si>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</si>
  <si>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</si>
  <si>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</si>
  <si>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</si>
  <si>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</si>
  <si>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</si>
  <si>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</si>
  <si>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</si>
  <si>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</si>
  <si>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</si>
  <si>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</si>
  <si>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</si>
  <si>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</si>
  <si>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</si>
  <si>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</si>
  <si>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</si>
  <si>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</si>
  <si>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</si>
  <si>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</si>
  <si>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</si>
  <si>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</si>
  <si>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</si>
  <si>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</si>
  <si>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</si>
  <si>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</si>
  <si>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</si>
  <si>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</si>
  <si>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</si>
  <si>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</si>
  <si>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</si>
  <si>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</si>
  <si>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</si>
  <si>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</si>
  <si>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</si>
  <si>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</si>
  <si>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</si>
  <si>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</si>
  <si>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</si>
  <si>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</si>
  <si>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</si>
  <si>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</si>
  <si>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</si>
  <si>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</si>
  <si>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</si>
  <si>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</si>
  <si>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</si>
  <si>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</si>
  <si>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</si>
  <si>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</si>
  <si>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</si>
  <si>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</si>
  <si>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</si>
  <si>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</si>
  <si>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</si>
  <si>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</si>
  <si>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</si>
  <si>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</si>
  <si>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</si>
  <si>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</si>
  <si>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</si>
  <si>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</si>
  <si>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</si>
  <si>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</si>
  <si>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</si>
  <si>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</si>
  <si>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</si>
  <si>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</si>
  <si>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</si>
  <si>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</si>
  <si>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</si>
  <si>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</si>
  <si>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</si>
  <si>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</si>
  <si>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</si>
  <si>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</si>
  <si>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</si>
  <si>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</si>
  <si>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</si>
  <si>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</si>
  <si>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</si>
  <si>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</si>
  <si>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</si>
  <si>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</si>
  <si>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</si>
  <si>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</si>
  <si>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</si>
  <si>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</si>
  <si>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</si>
  <si>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</si>
  <si>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</si>
  <si>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</si>
  <si>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</si>
  <si>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</si>
  <si>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</si>
  <si>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</si>
  <si>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</si>
  <si>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</si>
  <si>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</si>
  <si>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</si>
  <si>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</si>
  <si>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</si>
  <si>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</si>
  <si>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</si>
  <si>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</si>
  <si>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</si>
  <si>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</si>
  <si>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</si>
  <si>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</si>
  <si>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</si>
  <si>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</si>
  <si>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</si>
  <si>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</si>
  <si>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</si>
  <si>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</si>
  <si>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</si>
  <si>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</si>
  <si>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</si>
  <si>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</si>
  <si>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</si>
  <si>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</si>
  <si>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</si>
  <si>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</si>
  <si>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</si>
  <si>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</si>
  <si>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</si>
  <si>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</si>
  <si>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</si>
  <si>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</si>
  <si>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</si>
  <si>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</si>
  <si>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</si>
  <si>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</si>
  <si>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</si>
  <si>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</si>
  <si>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</si>
  <si>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</si>
  <si>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</si>
  <si>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</si>
  <si>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</si>
  <si>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</si>
  <si>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</si>
  <si>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</si>
  <si>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</si>
  <si>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</si>
  <si>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</si>
  <si>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</si>
  <si>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</si>
  <si>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</si>
  <si>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</si>
  <si>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</si>
  <si>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</si>
  <si>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</si>
  <si>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</si>
  <si>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</si>
  <si>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</si>
  <si>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</si>
  <si>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</si>
  <si>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</si>
  <si>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</si>
  <si>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</si>
  <si>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</si>
  <si>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</si>
  <si>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</si>
  <si>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</si>
  <si>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</si>
  <si>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</si>
  <si>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</si>
  <si>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</si>
  <si>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</si>
  <si>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</si>
  <si>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</si>
  <si>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</si>
  <si>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</si>
  <si>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</si>
  <si>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</si>
  <si>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</si>
  <si>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</si>
  <si>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</si>
  <si>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</si>
  <si>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</si>
  <si>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</si>
  <si>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</si>
  <si>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</si>
  <si>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</si>
  <si>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</si>
  <si>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</si>
  <si>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</si>
  <si>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</si>
  <si>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</si>
  <si>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</si>
  <si>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</si>
  <si>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</si>
  <si>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</si>
  <si>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</si>
  <si>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</si>
  <si>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</si>
  <si>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</si>
  <si>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</si>
  <si>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</si>
  <si>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</si>
  <si>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</si>
  <si>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</si>
  <si>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</si>
  <si>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</si>
  <si>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</si>
  <si>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</si>
  <si>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</si>
  <si>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</si>
  <si>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</si>
  <si>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</si>
  <si>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</si>
  <si>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</si>
  <si>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</si>
  <si>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</si>
  <si>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</si>
  <si>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</si>
  <si>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</si>
  <si>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</si>
  <si>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</si>
  <si>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</si>
  <si>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</si>
  <si>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</si>
  <si>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</si>
  <si>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</si>
  <si>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</si>
  <si>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</si>
  <si>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</si>
  <si>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</si>
  <si>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</si>
  <si>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</si>
  <si>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</si>
  <si>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</si>
  <si>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</si>
  <si>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</si>
  <si>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</si>
  <si>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</si>
  <si>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</si>
  <si>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</si>
  <si>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</si>
  <si>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</si>
  <si>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</si>
  <si>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</si>
  <si>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</si>
  <si>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</si>
  <si>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</si>
  <si>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</si>
  <si>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</si>
  <si>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</si>
  <si>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</si>
  <si>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</si>
  <si>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</si>
  <si>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</si>
  <si>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</si>
  <si>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</si>
  <si>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</si>
  <si>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</si>
  <si>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</si>
  <si>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</si>
  <si>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</si>
  <si>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</si>
  <si>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</si>
  <si>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</si>
  <si>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</si>
  <si>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</si>
  <si>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</si>
  <si>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</si>
  <si>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</si>
  <si>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</si>
  <si>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</si>
  <si>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</si>
  <si>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</si>
  <si>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</si>
  <si>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</si>
  <si>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</si>
  <si>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</si>
  <si>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</si>
  <si>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</si>
  <si>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</si>
  <si>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</si>
  <si>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</si>
  <si>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</si>
  <si>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</si>
  <si>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</si>
  <si>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</si>
  <si>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</si>
  <si>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</si>
  <si>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</si>
  <si>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</si>
  <si>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</si>
  <si>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</si>
  <si>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</si>
  <si>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</si>
  <si>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</si>
  <si>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</si>
  <si>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</si>
  <si>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</si>
  <si>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</si>
  <si>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</si>
  <si>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</si>
  <si>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</si>
  <si>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</si>
  <si>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</si>
  <si>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</si>
  <si>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</si>
  <si>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</si>
  <si>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</si>
  <si>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</si>
  <si>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</si>
  <si>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</si>
  <si>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</si>
  <si>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</si>
  <si>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</si>
  <si>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</si>
  <si>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</si>
  <si>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</si>
  <si>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</si>
  <si>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</si>
  <si>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</si>
  <si>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</si>
  <si>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</si>
  <si>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</si>
  <si>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</si>
  <si>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</si>
  <si>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</si>
  <si>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</si>
  <si>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</si>
  <si>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</si>
  <si>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</si>
  <si>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</si>
  <si>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</si>
  <si>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</si>
  <si>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</si>
  <si>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</si>
  <si>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</si>
  <si>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</si>
  <si>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</si>
  <si>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</si>
  <si>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</si>
  <si>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</si>
  <si>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</si>
  <si>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</si>
  <si>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</si>
  <si>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</si>
  <si>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</si>
  <si>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</si>
  <si>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</si>
  <si>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</si>
  <si>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</si>
  <si>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</si>
  <si>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</si>
  <si>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</si>
  <si>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</si>
  <si>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</si>
  <si>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</si>
  <si>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</si>
  <si>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</si>
  <si>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</si>
  <si>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</si>
  <si>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</si>
  <si>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</si>
  <si>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</si>
  <si>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</si>
  <si>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</si>
  <si>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</si>
  <si>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</si>
  <si>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</si>
  <si>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</si>
  <si>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</si>
  <si>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</si>
  <si>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</si>
  <si>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</si>
  <si>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</si>
  <si>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</si>
  <si>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</si>
  <si>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</si>
  <si>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</si>
  <si>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</si>
  <si>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</si>
  <si>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</si>
  <si>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</si>
  <si>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</si>
  <si>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</si>
  <si>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</si>
  <si>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</si>
  <si>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</si>
  <si>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</si>
  <si>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</si>
  <si>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</si>
  <si>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</si>
  <si>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</si>
  <si>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</si>
  <si>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</si>
  <si>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</si>
  <si>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</si>
  <si>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</si>
  <si>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</si>
  <si>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</si>
  <si>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</si>
  <si>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</si>
  <si>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</si>
  <si>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</si>
  <si>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</si>
  <si>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</si>
  <si>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</si>
  <si>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</si>
  <si>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</si>
  <si>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</si>
  <si>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</si>
  <si>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</si>
  <si>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</si>
  <si>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</si>
  <si>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</si>
  <si>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</si>
  <si>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</si>
  <si>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</si>
  <si>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</si>
  <si>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</si>
  <si>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</si>
  <si>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</si>
  <si>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</si>
  <si>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</si>
  <si>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</si>
  <si>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</si>
  <si>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</si>
  <si>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</si>
  <si>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</si>
  <si>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</si>
  <si>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</si>
  <si>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</si>
  <si>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</si>
  <si>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</si>
  <si>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</si>
  <si>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</si>
  <si>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</si>
  <si>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</si>
  <si>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</si>
  <si>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</si>
  <si>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</si>
  <si>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</si>
  <si>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</si>
  <si>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</si>
  <si>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</si>
  <si>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</si>
  <si>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</si>
  <si>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</si>
  <si>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</si>
  <si>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</si>
  <si>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</si>
  <si>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</si>
  <si>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</si>
  <si>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</si>
  <si>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</si>
  <si>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</si>
  <si>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</si>
  <si>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</si>
  <si>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</si>
  <si>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</si>
  <si>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</si>
  <si>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</si>
  <si>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</si>
  <si>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</si>
  <si>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</si>
  <si>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</si>
  <si>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</si>
  <si>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</si>
  <si>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</si>
  <si>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</si>
  <si>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</si>
  <si>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</si>
  <si>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</si>
  <si>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</si>
  <si>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</si>
  <si>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</si>
  <si>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</si>
  <si>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</si>
  <si>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</si>
  <si>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</si>
  <si>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</si>
  <si>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</si>
  <si>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</si>
  <si>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</si>
  <si>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</si>
  <si>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</si>
  <si>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</si>
  <si>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</si>
  <si>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</si>
  <si>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</si>
  <si>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</si>
  <si>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</si>
  <si>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</si>
  <si>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</si>
  <si>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</si>
  <si>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</si>
  <si>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</si>
  <si>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</si>
  <si>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</si>
  <si>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</si>
  <si>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</si>
  <si>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</si>
  <si>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</si>
  <si>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</si>
  <si>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</si>
  <si>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</si>
  <si>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</si>
  <si>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</si>
  <si>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</si>
  <si>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</si>
  <si>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</si>
  <si>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</si>
  <si>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</si>
  <si>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</si>
  <si>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</si>
  <si>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</si>
  <si>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</si>
  <si>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</si>
  <si>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</si>
  <si>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</si>
  <si>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</si>
  <si>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</si>
  <si>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</si>
  <si>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</si>
  <si>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</si>
  <si>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</si>
  <si>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</si>
  <si>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</si>
  <si>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</si>
  <si>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</si>
  <si>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</si>
  <si>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</si>
  <si>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</si>
  <si>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</si>
  <si>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</si>
  <si>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</si>
  <si>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</si>
  <si>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</si>
  <si>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</si>
  <si>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</si>
  <si>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</si>
  <si>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</si>
  <si>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</si>
  <si>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</si>
  <si>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</si>
  <si>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</si>
  <si>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</si>
  <si>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</si>
  <si>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</si>
  <si>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</si>
  <si>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</si>
  <si>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</si>
  <si>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</si>
  <si>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</si>
  <si>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</si>
  <si>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</si>
  <si>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</si>
  <si>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</si>
  <si>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</si>
  <si>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</si>
  <si>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</si>
  <si>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</si>
  <si>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</si>
  <si>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</si>
  <si>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</si>
  <si>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</si>
  <si>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</si>
  <si>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</si>
  <si>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</si>
  <si>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</si>
  <si>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</si>
  <si>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</si>
  <si>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</si>
  <si>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</si>
  <si>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</si>
  <si>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</si>
  <si>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</si>
  <si>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</si>
  <si>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</si>
  <si>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</si>
  <si>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</si>
  <si>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</si>
  <si>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</si>
  <si>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</si>
  <si>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</si>
  <si>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</si>
  <si>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</si>
  <si>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</si>
  <si>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</si>
  <si>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</si>
  <si>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</si>
  <si>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</si>
  <si>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</si>
  <si>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</si>
  <si>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</si>
  <si>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</si>
  <si>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</si>
  <si>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</si>
  <si>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</si>
  <si>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</si>
  <si>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</si>
  <si>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</si>
  <si>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</si>
  <si>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</si>
  <si>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</si>
  <si>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</si>
  <si>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</si>
  <si>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</si>
  <si>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</si>
  <si>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</si>
  <si>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</si>
  <si>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</si>
  <si>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</si>
  <si>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</si>
  <si>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</si>
  <si>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</si>
  <si>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</si>
  <si>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</si>
  <si>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</si>
  <si>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</si>
  <si>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</si>
  <si>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</si>
  <si>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</si>
  <si>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</si>
  <si>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</si>
  <si>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</si>
  <si>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</si>
  <si>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</si>
  <si>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</si>
  <si>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</si>
  <si>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</si>
  <si>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</si>
  <si>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</si>
  <si>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</si>
  <si>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</si>
  <si>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</si>
  <si>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</si>
  <si>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</si>
  <si>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</si>
  <si>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</si>
  <si>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</si>
  <si>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</si>
  <si>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</si>
  <si>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</si>
  <si>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</si>
  <si>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</si>
  <si>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</si>
  <si>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</si>
  <si>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</si>
  <si>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</si>
  <si>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</si>
  <si>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</si>
  <si>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</si>
  <si>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</si>
  <si>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</si>
  <si>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</si>
  <si>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</si>
  <si>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</si>
  <si>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</si>
  <si>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</si>
  <si>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</si>
  <si>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</si>
  <si>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</si>
  <si>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</si>
  <si>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</si>
  <si>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</si>
  <si>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</si>
  <si>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</si>
  <si>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</si>
  <si>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</si>
  <si>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</si>
  <si>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</si>
  <si>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</si>
  <si>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</si>
  <si>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</si>
  <si>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</si>
  <si>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</si>
  <si>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</si>
  <si>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</si>
  <si>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</si>
  <si>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</si>
  <si>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</si>
  <si>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</si>
  <si>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</si>
  <si>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</si>
  <si>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</si>
  <si>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</si>
  <si>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</si>
  <si>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</si>
  <si>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</si>
  <si>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</si>
  <si>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</si>
  <si>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</si>
  <si>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</si>
  <si>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</si>
  <si>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</si>
  <si>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</si>
  <si>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</si>
  <si>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</si>
  <si>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</si>
  <si>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</si>
  <si>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</si>
  <si>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</si>
  <si>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</si>
  <si>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</si>
  <si>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</si>
  <si>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</si>
  <si>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</si>
  <si>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</si>
  <si>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</si>
  <si>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</si>
  <si>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</si>
  <si>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</si>
  <si>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</si>
  <si>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</si>
  <si>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</si>
  <si>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</si>
  <si>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</si>
  <si>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</si>
  <si>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</si>
  <si>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</si>
  <si>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</si>
  <si>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</si>
  <si>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</si>
  <si>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</si>
  <si>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</si>
  <si>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</si>
  <si>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</si>
  <si>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</si>
  <si>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</si>
  <si>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</si>
  <si>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</si>
  <si>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</si>
  <si>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</si>
  <si>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</si>
  <si>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</si>
  <si>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</si>
  <si>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</si>
  <si>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</si>
  <si>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</si>
  <si>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</si>
  <si>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</si>
  <si>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</si>
  <si>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</si>
  <si>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</si>
  <si>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</si>
  <si>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</si>
  <si>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</si>
  <si>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</si>
  <si>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</si>
  <si>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</si>
  <si>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</si>
  <si>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</si>
  <si>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</si>
  <si>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</si>
  <si>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</si>
  <si>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</si>
  <si>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</si>
  <si>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</si>
  <si>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</si>
  <si>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</si>
  <si>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</si>
  <si>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</si>
  <si>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</si>
  <si>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</si>
  <si>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</si>
  <si>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</si>
  <si>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</si>
  <si>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</si>
  <si>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</si>
  <si>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</si>
  <si>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</si>
  <si>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</si>
  <si>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</si>
  <si>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</si>
  <si>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</si>
  <si>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</si>
  <si>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</si>
  <si>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</si>
  <si>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</si>
  <si>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</si>
  <si>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</si>
  <si>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</si>
  <si>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</si>
  <si>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</si>
  <si>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</si>
  <si>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</si>
  <si>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</si>
  <si>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</si>
  <si>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</si>
  <si>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</si>
  <si>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</si>
  <si>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</si>
  <si>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</si>
  <si>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</si>
  <si>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</si>
  <si>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</si>
  <si>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</si>
  <si>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</si>
  <si>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</si>
  <si>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</si>
  <si>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</si>
  <si>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</si>
  <si>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</si>
  <si>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</si>
  <si>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</si>
  <si>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</si>
  <si>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</si>
  <si>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</si>
  <si>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</si>
  <si>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</si>
  <si>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</si>
  <si>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</si>
  <si>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</si>
  <si>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</si>
  <si>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</si>
  <si>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</si>
  <si>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</si>
  <si>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</si>
  <si>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</si>
  <si>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</si>
  <si>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</si>
  <si>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</si>
  <si>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</si>
  <si>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</si>
  <si>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</si>
  <si>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</si>
  <si>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</si>
  <si>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</si>
  <si>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</si>
  <si>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</si>
  <si>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</si>
  <si>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</si>
  <si>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</si>
  <si>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</si>
  <si>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</si>
  <si>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</si>
  <si>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</si>
  <si>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</si>
  <si>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</si>
  <si>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</si>
  <si>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</si>
  <si>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</si>
  <si>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</si>
  <si>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</si>
  <si>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</si>
  <si>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</si>
  <si>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</si>
  <si>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</si>
  <si>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</si>
  <si>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</si>
  <si>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</si>
  <si>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</si>
  <si>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</si>
  <si>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</si>
  <si>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</si>
  <si>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</si>
  <si>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</si>
  <si>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</si>
  <si>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</si>
  <si>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</si>
  <si>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</si>
  <si>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</si>
  <si>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</si>
  <si>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</si>
  <si>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</si>
  <si>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</si>
  <si>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</si>
  <si>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</si>
  <si>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</si>
  <si>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</si>
  <si>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</si>
  <si>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</si>
  <si>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</si>
  <si>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</si>
  <si>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</si>
  <si>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</si>
  <si>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</si>
  <si>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</si>
  <si>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</si>
  <si>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</si>
  <si>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</si>
  <si>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</si>
  <si>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</si>
  <si>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</si>
  <si>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</si>
  <si>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</si>
  <si>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</si>
  <si>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</si>
  <si>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</si>
  <si>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</si>
  <si>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</si>
  <si>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</si>
  <si>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</si>
  <si>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</si>
  <si>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</si>
  <si>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</si>
  <si>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</si>
  <si>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</si>
  <si>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</si>
  <si>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</si>
  <si>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</si>
  <si>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</si>
  <si>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</si>
  <si>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</si>
  <si>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</si>
  <si>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</si>
  <si>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</si>
  <si>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</si>
  <si>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</si>
  <si>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</si>
  <si>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</si>
  <si>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</si>
  <si>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</si>
  <si>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</si>
  <si>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</si>
  <si>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</si>
  <si>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</si>
  <si>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</si>
  <si>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</si>
  <si>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</si>
  <si>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</si>
  <si>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</si>
  <si>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</si>
  <si>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</si>
  <si>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</si>
  <si>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</si>
  <si>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</si>
  <si>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</si>
  <si>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</si>
  <si>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</si>
  <si>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</si>
  <si>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</si>
  <si>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</si>
  <si>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</si>
  <si>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</si>
  <si>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</si>
  <si>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</si>
  <si>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</si>
  <si>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</si>
  <si>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</si>
  <si>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</si>
  <si>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</si>
  <si>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</si>
  <si>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</si>
  <si>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</si>
  <si>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</si>
  <si>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</si>
  <si>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</si>
  <si>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</si>
  <si>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</si>
  <si>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</si>
  <si>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</si>
  <si>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</si>
  <si>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</si>
  <si>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</si>
  <si>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</si>
  <si>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</si>
  <si>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</si>
  <si>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</si>
  <si>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</si>
  <si>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</si>
  <si>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</si>
  <si>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</si>
  <si>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</si>
  <si>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</si>
  <si>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</si>
  <si>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</si>
  <si>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</si>
  <si>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</si>
  <si>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</si>
  <si>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</si>
  <si>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</si>
  <si>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</si>
  <si>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</si>
  <si>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</si>
  <si>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</si>
  <si>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</si>
  <si>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</si>
  <si>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</si>
  <si>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</si>
  <si>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</si>
  <si>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</si>
  <si>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</si>
  <si>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</si>
  <si>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</si>
  <si>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</si>
  <si>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</si>
  <si>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</si>
  <si>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</si>
  <si>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</si>
  <si>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</si>
  <si>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</si>
  <si>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</si>
  <si>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</si>
  <si>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</si>
  <si>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</si>
  <si>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</si>
  <si>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</si>
  <si>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</si>
  <si>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</si>
  <si>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</si>
  <si>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</si>
  <si>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</si>
  <si>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</si>
  <si>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</si>
  <si>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</si>
  <si>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</si>
  <si>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</si>
  <si>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</si>
  <si>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</si>
  <si>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</si>
  <si>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</si>
  <si>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</si>
  <si>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</si>
  <si>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</si>
  <si>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</si>
  <si>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</si>
  <si>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</si>
  <si>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</si>
  <si>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</si>
  <si>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</si>
  <si>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</si>
  <si>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</si>
  <si>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</si>
  <si>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</si>
  <si>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</si>
  <si>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</si>
  <si>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</si>
  <si>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</si>
  <si>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</si>
  <si>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</si>
  <si>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</si>
  <si>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</si>
  <si>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</si>
  <si>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</si>
  <si>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</si>
  <si>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</si>
  <si>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</si>
  <si>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</si>
  <si>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</si>
  <si>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</si>
  <si>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</si>
  <si>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</si>
  <si>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</si>
  <si>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</si>
  <si>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</si>
  <si>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</si>
  <si>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</si>
  <si>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</si>
  <si>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</si>
  <si>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</si>
  <si>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</si>
  <si>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</si>
  <si>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</si>
  <si>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</si>
  <si>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</si>
  <si>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</si>
  <si>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</si>
  <si>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</si>
  <si>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</si>
  <si>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</si>
  <si>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</si>
  <si>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</si>
  <si>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</si>
  <si>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</si>
  <si>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</si>
  <si>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</si>
  <si>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</si>
  <si>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</si>
  <si>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</si>
  <si>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</si>
  <si>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</si>
  <si>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</si>
  <si>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</si>
  <si>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</si>
  <si>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</si>
  <si>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</si>
  <si>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</si>
  <si>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</si>
  <si>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</si>
  <si>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</si>
  <si>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</si>
  <si>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</si>
  <si>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</si>
  <si>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</si>
  <si>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</si>
  <si>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</si>
  <si>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</si>
  <si>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</si>
  <si>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</si>
  <si>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</si>
  <si>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</si>
  <si>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</si>
  <si>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</si>
  <si>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</si>
  <si>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</si>
  <si>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</si>
  <si>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</si>
  <si>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</si>
  <si>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</si>
  <si>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</si>
  <si>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</si>
  <si>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</si>
  <si>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</si>
  <si>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</si>
  <si>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</si>
  <si>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</si>
  <si>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</si>
  <si>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</si>
  <si>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</si>
  <si>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</si>
  <si>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</si>
  <si>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</si>
  <si>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</si>
  <si>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</si>
  <si>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</si>
  <si>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</si>
  <si>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</si>
  <si>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</si>
  <si>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</si>
  <si>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</si>
  <si>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</si>
  <si>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</si>
  <si>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</si>
  <si>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</si>
  <si>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</si>
  <si>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</si>
  <si>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</si>
  <si>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</si>
  <si>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</si>
  <si>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</si>
  <si>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</si>
  <si>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</si>
  <si>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</si>
  <si>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</si>
  <si>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</si>
  <si>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</si>
  <si>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</si>
  <si>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</si>
  <si>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</si>
  <si>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</si>
  <si>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</si>
  <si>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</si>
  <si>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</si>
  <si>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</si>
  <si>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</si>
  <si>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</si>
  <si>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</si>
  <si>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</si>
  <si>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</si>
  <si>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</si>
  <si>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</si>
  <si>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</si>
  <si>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</si>
  <si>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</si>
  <si>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</si>
  <si>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</si>
  <si>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</si>
  <si>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</si>
  <si>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</si>
  <si>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</si>
  <si>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</si>
  <si>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</si>
  <si>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</si>
  <si>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</si>
  <si>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</si>
  <si>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</si>
  <si>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</si>
  <si>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</si>
  <si>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</si>
  <si>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</si>
  <si>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</si>
  <si>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</si>
  <si>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</si>
  <si>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</si>
  <si>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</si>
  <si>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</si>
  <si>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</si>
  <si>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</si>
  <si>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</si>
  <si>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</si>
  <si>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</si>
  <si>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</si>
  <si>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</si>
  <si>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</si>
  <si>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</si>
  <si>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</si>
  <si>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</si>
  <si>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</si>
  <si>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</si>
  <si>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</si>
  <si>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</si>
  <si>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</si>
  <si>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</si>
  <si>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</si>
  <si>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</si>
  <si>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</si>
  <si>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</si>
  <si>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</si>
  <si>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</si>
  <si>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</si>
  <si>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</si>
  <si>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</si>
  <si>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</si>
  <si>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</si>
  <si>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</si>
  <si>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</si>
  <si>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</si>
  <si>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</si>
  <si>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</si>
  <si>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</si>
  <si>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</si>
  <si>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</si>
  <si>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</si>
  <si>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</si>
  <si>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</si>
  <si>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</si>
  <si>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</si>
  <si>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</si>
  <si>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</si>
  <si>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</si>
  <si>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</si>
  <si>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</si>
  <si>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</si>
  <si>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</si>
  <si>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</si>
  <si>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</si>
  <si>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</si>
  <si>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</si>
  <si>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</si>
  <si>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</si>
  <si>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</si>
  <si>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</si>
  <si>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</si>
  <si>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</si>
  <si>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</si>
  <si>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</si>
  <si>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</si>
  <si>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</si>
  <si>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</si>
  <si>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</si>
  <si>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</si>
  <si>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</si>
  <si>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</si>
  <si>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</si>
  <si>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</si>
  <si>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</si>
  <si>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</si>
  <si>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</si>
  <si>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</si>
  <si>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</si>
  <si>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</si>
  <si>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</si>
  <si>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</si>
  <si>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</si>
  <si>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</si>
  <si>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</si>
  <si>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</si>
  <si>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</si>
  <si>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</si>
  <si>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</si>
  <si>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</si>
  <si>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</si>
  <si>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</si>
  <si>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</si>
  <si>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</si>
  <si>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</si>
  <si>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</si>
  <si>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</si>
  <si>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</si>
  <si>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</si>
  <si>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</si>
  <si>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</si>
  <si>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</si>
  <si>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</si>
  <si>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</si>
  <si>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</si>
  <si>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</si>
  <si>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</si>
  <si>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</si>
  <si>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</si>
  <si>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</si>
  <si>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</si>
  <si>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</si>
  <si>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</si>
  <si>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</si>
  <si>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</si>
  <si>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</si>
  <si>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</si>
  <si>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</si>
  <si>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</si>
  <si>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</si>
  <si>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</si>
  <si>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</si>
  <si>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</si>
  <si>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</si>
  <si>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</si>
  <si>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</si>
  <si>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</si>
  <si>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</si>
  <si>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</si>
  <si>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</si>
  <si>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</si>
  <si>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</si>
  <si>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</si>
  <si>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</si>
  <si>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</si>
  <si>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</si>
  <si>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</si>
  <si>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</si>
  <si>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</si>
  <si>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</si>
  <si>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</si>
  <si>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</si>
  <si>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</si>
  <si>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</si>
  <si>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</si>
  <si>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</si>
  <si>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</si>
  <si>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</si>
  <si>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</si>
  <si>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</si>
  <si>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</si>
  <si>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</si>
  <si>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</si>
  <si>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</si>
  <si>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</si>
  <si>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</si>
  <si>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</si>
  <si>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</si>
  <si>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</si>
  <si>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</si>
  <si>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</si>
  <si>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</si>
  <si>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</si>
  <si>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</si>
  <si>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</si>
  <si>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</si>
  <si>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</si>
  <si>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</si>
  <si>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</si>
  <si>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</si>
  <si>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</si>
  <si>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</si>
  <si>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</si>
  <si>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</si>
  <si>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</si>
  <si>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</si>
  <si>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</si>
  <si>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</si>
  <si>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</si>
  <si>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</si>
  <si>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</si>
  <si>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</si>
  <si>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</si>
  <si>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</si>
  <si>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</si>
  <si>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</si>
  <si>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</si>
  <si>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</si>
  <si>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</si>
  <si>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</si>
  <si>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</si>
  <si>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</si>
  <si>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</si>
  <si>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</si>
  <si>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</si>
  <si>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</si>
  <si>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</si>
  <si>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</si>
  <si>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</si>
  <si>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</si>
  <si>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</si>
  <si>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</si>
  <si>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</si>
  <si>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</si>
  <si>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</si>
  <si>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</si>
  <si>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</si>
  <si>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</si>
  <si>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</si>
  <si>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</si>
  <si>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</si>
  <si>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</si>
  <si>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</si>
  <si>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</si>
  <si>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</si>
  <si>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</si>
  <si>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</si>
  <si>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</si>
  <si>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</si>
  <si>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</si>
  <si>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</si>
  <si>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</si>
  <si>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</si>
  <si>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</si>
  <si>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</si>
  <si>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</si>
  <si>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</si>
  <si>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</si>
  <si>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</si>
  <si>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</si>
  <si>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</si>
  <si>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</si>
  <si>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</si>
  <si>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</si>
  <si>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</si>
  <si>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</si>
  <si>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</si>
  <si>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</si>
  <si>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</si>
  <si>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</si>
  <si>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</si>
  <si>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</si>
  <si>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</si>
  <si>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</si>
  <si>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</si>
  <si>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</si>
  <si>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</si>
  <si>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</si>
  <si>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</si>
  <si>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</si>
  <si>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</si>
  <si>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</si>
  <si>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</si>
  <si>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</si>
  <si>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</si>
  <si>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</si>
  <si>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</si>
  <si>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</si>
  <si>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</si>
  <si>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</si>
  <si>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</si>
  <si>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</si>
  <si>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</si>
  <si>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</si>
  <si>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</si>
  <si>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</si>
  <si>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</si>
  <si>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</si>
  <si>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</si>
  <si>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</si>
  <si>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</si>
  <si>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</si>
  <si>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</si>
  <si>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</si>
  <si>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</si>
  <si>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</si>
  <si>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</si>
  <si>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</si>
  <si>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</si>
  <si>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</si>
  <si>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</si>
  <si>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</si>
  <si>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</si>
  <si>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</si>
  <si>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</si>
  <si>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</si>
  <si>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</si>
  <si>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</si>
  <si>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</si>
  <si>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</si>
  <si>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</si>
  <si>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</si>
  <si>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</si>
  <si>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</si>
  <si>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</si>
  <si>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</si>
  <si>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</si>
  <si>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</si>
  <si>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</si>
  <si>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</si>
  <si>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</si>
  <si>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</si>
  <si>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</si>
  <si>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</si>
  <si>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</si>
  <si>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</si>
  <si>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</si>
  <si>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</si>
  <si>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</si>
  <si>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</si>
  <si>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</si>
  <si>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</si>
  <si>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</si>
  <si>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</si>
  <si>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</si>
  <si>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</si>
  <si>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</si>
  <si>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</si>
  <si>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</si>
  <si>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</si>
  <si>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</si>
  <si>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</si>
  <si>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</si>
  <si>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</si>
  <si>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</si>
  <si>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</si>
  <si>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</si>
  <si>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</si>
  <si>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</si>
  <si>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</si>
  <si>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</si>
  <si>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</si>
  <si>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</si>
  <si>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</si>
  <si>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</si>
  <si>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</si>
  <si>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</si>
  <si>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</si>
  <si>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</si>
  <si>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</si>
  <si>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</si>
  <si>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</si>
  <si>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</si>
  <si>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</si>
  <si>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</si>
  <si>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</si>
  <si>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</si>
  <si>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</si>
  <si>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</si>
  <si>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</si>
  <si>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</si>
  <si>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</si>
  <si>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</si>
  <si>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</si>
  <si>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</si>
  <si>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</si>
  <si>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</si>
  <si>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</si>
  <si>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</si>
  <si>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</si>
  <si>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</si>
  <si>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</si>
  <si>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</si>
  <si>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</si>
  <si>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</si>
  <si>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</si>
  <si>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</si>
  <si>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</si>
  <si>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</si>
  <si>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</si>
  <si>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</si>
  <si>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</si>
  <si>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</si>
  <si>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</si>
  <si>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</si>
  <si>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</si>
  <si>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</si>
  <si>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</si>
  <si>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</si>
  <si>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</si>
  <si>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</si>
  <si>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</si>
  <si>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</si>
  <si>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</si>
  <si>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</si>
  <si>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</si>
  <si>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</si>
  <si>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</si>
  <si>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</si>
  <si>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</si>
  <si>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</si>
  <si>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</si>
  <si>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</si>
  <si>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</si>
  <si>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</si>
  <si>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</si>
  <si>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</si>
  <si>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</si>
  <si>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</si>
  <si>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</si>
  <si>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</si>
  <si>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</si>
  <si>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</si>
  <si>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</si>
  <si>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</si>
  <si>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</si>
  <si>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</si>
  <si>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</si>
  <si>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</si>
  <si>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</si>
  <si>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</si>
  <si>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</si>
  <si>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</si>
  <si>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</si>
  <si>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</si>
  <si>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</si>
  <si>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</si>
  <si>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</si>
  <si>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</si>
  <si>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</si>
  <si>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</si>
  <si>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</si>
  <si>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</si>
  <si>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</si>
  <si>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</si>
  <si>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</si>
  <si>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</si>
  <si>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</si>
  <si>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</si>
  <si>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</si>
  <si>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</si>
  <si>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</si>
  <si>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</si>
  <si>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</si>
  <si>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</si>
  <si>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</si>
  <si>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</si>
  <si>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</si>
  <si>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</si>
  <si>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</si>
  <si>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</si>
  <si>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</si>
  <si>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</si>
  <si>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</si>
  <si>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</si>
  <si>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</si>
  <si>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</si>
  <si>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</si>
  <si>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</si>
  <si>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</si>
  <si>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</si>
  <si>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</si>
  <si>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</si>
  <si>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</si>
  <si>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</si>
  <si>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</si>
  <si>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</si>
  <si>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</si>
  <si>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</si>
  <si>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</si>
  <si>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</si>
  <si>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</si>
  <si>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</si>
  <si>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</si>
  <si>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</si>
  <si>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</si>
  <si>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</si>
  <si>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</si>
  <si>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</si>
  <si>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</si>
  <si>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</si>
  <si>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</si>
  <si>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</si>
  <si>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</si>
  <si>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</si>
  <si>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</si>
  <si>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</si>
  <si>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</si>
  <si>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</si>
  <si>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</si>
  <si>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</si>
  <si>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</si>
  <si>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</si>
  <si>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</si>
  <si>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</si>
  <si>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</si>
  <si>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</si>
  <si>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</si>
  <si>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</si>
  <si>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</si>
  <si>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</si>
  <si>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</si>
  <si>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</si>
  <si>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</si>
  <si>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</si>
  <si>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</si>
  <si>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</si>
  <si>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</si>
  <si>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</si>
  <si>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</si>
  <si>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</si>
  <si>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</si>
  <si>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</si>
  <si>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</si>
  <si>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</si>
  <si>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</si>
  <si>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</si>
  <si>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</si>
  <si>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</si>
  <si>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</si>
  <si>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</si>
  <si>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</si>
  <si>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</si>
  <si>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</si>
  <si>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</si>
  <si>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</si>
  <si>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</si>
  <si>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</si>
  <si>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</si>
  <si>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</si>
  <si>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</si>
  <si>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</si>
  <si>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</si>
  <si>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</si>
  <si>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</si>
  <si>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</si>
  <si>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</si>
  <si>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</si>
  <si>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</si>
  <si>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</si>
  <si>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</si>
  <si>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</si>
  <si>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</si>
  <si>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</si>
  <si>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</si>
  <si>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</si>
  <si>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</si>
  <si>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</si>
  <si>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</si>
  <si>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</si>
  <si>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</si>
  <si>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</si>
  <si>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</si>
  <si>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</si>
  <si>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</si>
  <si>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</si>
  <si>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</si>
  <si>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</si>
  <si>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</si>
  <si>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</si>
  <si>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</si>
  <si>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</si>
  <si>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</si>
  <si>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</si>
  <si>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</si>
  <si>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</si>
  <si>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</si>
  <si>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</si>
  <si>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</si>
  <si>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</si>
  <si>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</si>
  <si>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</si>
  <si>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</si>
  <si>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</si>
  <si>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</si>
  <si>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</si>
  <si>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</si>
  <si>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</si>
  <si>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</si>
  <si>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</si>
  <si>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</si>
  <si>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</si>
  <si>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</si>
  <si>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</si>
  <si>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</si>
  <si>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</si>
  <si>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</si>
  <si>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</si>
  <si>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</si>
  <si>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</si>
  <si>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</si>
  <si>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</si>
  <si>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</si>
  <si>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</si>
  <si>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</si>
  <si>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</si>
  <si>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</si>
  <si>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</si>
  <si>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</si>
  <si>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</si>
  <si>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</si>
  <si>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</si>
  <si>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</si>
  <si>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</si>
  <si>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</si>
  <si>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</si>
  <si>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</si>
  <si>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</si>
  <si>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</si>
  <si>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</si>
  <si>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</si>
  <si>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</si>
  <si>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</si>
  <si>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</si>
  <si>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</si>
  <si>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</si>
  <si>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</si>
  <si>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</si>
  <si>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</si>
  <si>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</si>
  <si>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</si>
  <si>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</si>
  <si>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</si>
  <si>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</si>
  <si>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</si>
  <si>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</si>
  <si>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</si>
  <si>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</si>
  <si>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</si>
  <si>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</si>
  <si>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</si>
  <si>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</si>
  <si>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</si>
  <si>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</si>
  <si>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</si>
  <si>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</si>
  <si>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</si>
  <si>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</si>
  <si>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</si>
  <si>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</si>
  <si>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</si>
  <si>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</si>
  <si>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</si>
  <si>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</si>
  <si>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</si>
  <si>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</si>
  <si>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</si>
  <si>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</si>
  <si>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</si>
  <si>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</si>
  <si>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</si>
  <si>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</si>
  <si>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</si>
  <si>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</si>
  <si>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</si>
  <si>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</si>
  <si>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</si>
  <si>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</si>
  <si>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</si>
  <si>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</si>
  <si>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</si>
  <si>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</si>
  <si>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</si>
  <si>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</si>
  <si>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</si>
  <si>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</si>
  <si>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</si>
  <si>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</si>
  <si>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</si>
  <si>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</si>
  <si>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</si>
  <si>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</si>
  <si>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</si>
  <si>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</si>
  <si>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</si>
  <si>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</si>
  <si>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</si>
  <si>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</si>
  <si>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</si>
  <si>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</si>
  <si>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</si>
  <si>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</si>
  <si>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</si>
  <si>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</si>
  <si>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</si>
  <si>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</si>
  <si>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</si>
  <si>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</si>
  <si>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</si>
  <si>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</si>
  <si>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</si>
  <si>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</si>
  <si>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</si>
  <si>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</si>
  <si>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</si>
  <si>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</si>
  <si>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</si>
  <si>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</si>
  <si>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</si>
  <si>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</si>
  <si>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</si>
  <si>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</si>
  <si>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</si>
  <si>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</si>
  <si>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</si>
  <si>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</si>
  <si>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</si>
  <si>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</si>
  <si>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</si>
  <si>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</si>
  <si>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</si>
  <si>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</si>
  <si>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</si>
  <si>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</si>
  <si>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</si>
  <si>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</si>
  <si>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</si>
  <si>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</si>
  <si>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</si>
  <si>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</si>
  <si>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</si>
  <si>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</si>
  <si>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</si>
  <si>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</si>
  <si>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</si>
  <si>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</si>
  <si>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</si>
  <si>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</si>
  <si>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</si>
  <si>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</si>
  <si>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</si>
  <si>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</si>
  <si>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</si>
  <si>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</si>
  <si>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</si>
  <si>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</si>
  <si>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</si>
  <si>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</si>
  <si>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</si>
  <si>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</si>
  <si>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</si>
  <si>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</si>
  <si>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</si>
  <si>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</si>
  <si>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</si>
  <si>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</si>
  <si>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</si>
  <si>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</si>
  <si>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</si>
  <si>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</si>
  <si>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</si>
  <si>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</si>
  <si>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</si>
  <si>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</si>
  <si>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</si>
  <si>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</si>
  <si>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</si>
  <si>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</si>
  <si>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</si>
  <si>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</si>
  <si>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</si>
  <si>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</si>
  <si>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</si>
  <si>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</si>
  <si>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</si>
  <si>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</si>
  <si>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</si>
  <si>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</si>
  <si>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</si>
  <si>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</si>
  <si>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</si>
  <si>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</si>
  <si>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</si>
  <si>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</si>
  <si>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</si>
  <si>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</si>
  <si>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</si>
  <si>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</si>
  <si>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</si>
  <si>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</si>
  <si>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</si>
  <si>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</si>
  <si>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</si>
  <si>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</si>
  <si>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</si>
  <si>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</si>
  <si>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</si>
  <si>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</si>
  <si>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</si>
  <si>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</si>
  <si>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</si>
  <si>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</si>
  <si>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</si>
  <si>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</si>
  <si>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</si>
  <si>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</si>
  <si>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</si>
  <si>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</si>
  <si>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</si>
  <si>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</si>
  <si>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</si>
  <si>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</si>
  <si>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</si>
  <si>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</si>
  <si>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</si>
  <si>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</si>
  <si>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</si>
  <si>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</si>
  <si>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</si>
  <si>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</si>
  <si>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</si>
  <si>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</si>
  <si>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</si>
  <si>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</si>
  <si>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</si>
  <si>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</si>
  <si>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</si>
  <si>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</si>
  <si>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</si>
  <si>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</si>
  <si>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</si>
  <si>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</si>
  <si>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</si>
  <si>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</si>
  <si>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</si>
  <si>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</si>
  <si>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</si>
  <si>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</si>
  <si>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</si>
  <si>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</si>
  <si>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</si>
  <si>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</si>
  <si>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</si>
  <si>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</si>
  <si>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</si>
  <si>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</si>
  <si>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</si>
  <si>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</si>
  <si>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</si>
  <si>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</si>
  <si>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</si>
  <si>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</si>
  <si>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</si>
  <si>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</si>
  <si>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</si>
  <si>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</si>
  <si>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</si>
  <si>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</si>
  <si>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</si>
  <si>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</si>
  <si>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</si>
  <si>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</si>
  <si>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</si>
  <si>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</si>
  <si>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</si>
  <si>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</si>
  <si>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</si>
  <si>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</si>
  <si>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</si>
  <si>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</si>
  <si>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</si>
  <si>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</si>
  <si>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</si>
  <si>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</si>
  <si>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</si>
  <si>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</si>
  <si>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</si>
  <si>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</si>
  <si>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</si>
  <si>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</si>
  <si>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</si>
  <si>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</si>
  <si>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</si>
  <si>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</si>
  <si>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</si>
  <si>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</si>
  <si>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</si>
  <si>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</si>
  <si>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</si>
  <si>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</si>
  <si>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</si>
  <si>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</si>
  <si>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</si>
  <si>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</si>
  <si>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</si>
  <si>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</si>
  <si>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</si>
  <si>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</si>
  <si>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</si>
  <si>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</si>
  <si>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</si>
  <si>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</si>
  <si>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</si>
  <si>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</si>
  <si>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</si>
  <si>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</si>
  <si>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</si>
  <si>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</si>
  <si>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</si>
  <si>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</si>
  <si>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</si>
  <si>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</si>
  <si>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</si>
  <si>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</si>
  <si>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</si>
  <si>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</si>
  <si>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</si>
  <si>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</si>
  <si>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</si>
  <si>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</si>
  <si>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</si>
  <si>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</si>
  <si>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</si>
  <si>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</si>
  <si>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</si>
  <si>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</si>
  <si>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</si>
  <si>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</si>
  <si>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</si>
  <si>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</si>
  <si>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</si>
  <si>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</si>
  <si>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</si>
  <si>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</si>
  <si>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</si>
  <si>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</si>
  <si>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</si>
  <si>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</si>
  <si>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</si>
  <si>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</si>
  <si>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</si>
  <si>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</si>
  <si>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</si>
  <si>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</si>
  <si>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</si>
  <si>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</si>
  <si>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</si>
  <si>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</si>
  <si>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</si>
  <si>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</si>
  <si>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</si>
  <si>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</si>
  <si>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</si>
  <si>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</si>
  <si>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</si>
  <si>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</si>
  <si>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</si>
  <si>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</si>
  <si>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</si>
  <si>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</si>
  <si>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</si>
  <si>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</si>
  <si>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</si>
  <si>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</si>
  <si>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</si>
  <si>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</si>
  <si>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</si>
  <si>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</si>
  <si>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</si>
  <si>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</si>
  <si>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</si>
  <si>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</si>
  <si>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</si>
  <si>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</si>
  <si>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</si>
  <si>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</si>
  <si>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</si>
  <si>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</si>
  <si>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</si>
  <si>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</si>
  <si>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</si>
  <si>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</si>
  <si>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</si>
  <si>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</si>
  <si>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</si>
  <si>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</si>
  <si>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</si>
  <si>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</si>
  <si>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</si>
  <si>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</si>
  <si>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</si>
  <si>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</si>
  <si>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</si>
  <si>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</si>
  <si>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</si>
  <si>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</si>
  <si>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</si>
  <si>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</si>
  <si>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</si>
  <si>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</si>
  <si>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</si>
  <si>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</si>
  <si>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</si>
  <si>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</si>
  <si>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</si>
  <si>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</si>
  <si>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</si>
  <si>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</si>
  <si>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</si>
  <si>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</si>
  <si>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</si>
  <si>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</si>
  <si>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</si>
  <si>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</si>
  <si>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</si>
  <si>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</si>
  <si>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</si>
  <si>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</si>
  <si>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</si>
  <si>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</si>
  <si>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</si>
  <si>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</si>
  <si>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</si>
  <si>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</si>
  <si>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</si>
  <si>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</si>
  <si>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</si>
  <si>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</si>
  <si>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</si>
  <si>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</si>
  <si>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</si>
  <si>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</si>
  <si>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</si>
  <si>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</si>
  <si>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</si>
  <si>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</si>
  <si>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</si>
  <si>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</si>
  <si>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</si>
  <si>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</si>
  <si>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</si>
  <si>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</si>
  <si>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</si>
  <si>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</si>
  <si>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</si>
  <si>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</si>
  <si>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</si>
  <si>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</si>
  <si>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</si>
  <si>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</si>
  <si>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</si>
  <si>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</si>
  <si>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</si>
  <si>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</si>
  <si>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</si>
  <si>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</si>
  <si>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</si>
  <si>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</si>
  <si>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</si>
  <si>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</si>
  <si>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</si>
  <si>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</si>
  <si>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</si>
  <si>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</si>
  <si>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</si>
  <si>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</si>
  <si>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</si>
  <si>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</si>
  <si>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</si>
  <si>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</si>
  <si>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</si>
  <si>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</si>
  <si>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</si>
  <si>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</si>
  <si>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</si>
  <si>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</si>
  <si>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</si>
  <si>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</si>
  <si>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</si>
  <si>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</si>
  <si>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</si>
  <si>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</si>
  <si>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</si>
  <si>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</si>
  <si>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</si>
  <si>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</si>
  <si>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</si>
  <si>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</si>
  <si>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</si>
  <si>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</si>
  <si>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</si>
  <si>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</si>
  <si>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</si>
  <si>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</si>
  <si>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</si>
  <si>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</si>
  <si>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</si>
  <si>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</si>
  <si>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</si>
  <si>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</si>
  <si>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</si>
  <si>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</si>
  <si>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</si>
  <si>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</si>
  <si>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</si>
  <si>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</si>
  <si>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</si>
  <si>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</si>
  <si>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</si>
  <si>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</si>
  <si>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</si>
  <si>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</si>
  <si>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</si>
  <si>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</si>
  <si>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</si>
  <si>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</si>
  <si>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</si>
  <si>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</si>
  <si>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</si>
  <si>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</si>
  <si>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</si>
  <si>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</si>
  <si>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</si>
  <si>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</si>
  <si>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</si>
  <si>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</si>
  <si>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</si>
  <si>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</si>
  <si>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</si>
  <si>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</si>
  <si>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</si>
  <si>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</si>
  <si>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</si>
  <si>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</si>
  <si>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</si>
  <si>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</si>
  <si>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</si>
  <si>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</si>
  <si>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</si>
  <si>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</si>
  <si>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</si>
  <si>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</si>
  <si>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</si>
  <si>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</si>
  <si>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</si>
  <si>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</si>
  <si>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</si>
  <si>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</si>
  <si>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</si>
  <si>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</si>
  <si>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</si>
  <si>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</si>
  <si>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</si>
  <si>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</si>
  <si>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</si>
  <si>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</si>
  <si>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</si>
  <si>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</si>
  <si>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</si>
  <si>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</si>
  <si>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</si>
  <si>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</si>
  <si>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</si>
  <si>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</si>
  <si>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</si>
  <si>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</si>
  <si>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</si>
  <si>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</si>
  <si>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</si>
  <si>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</si>
  <si>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</si>
  <si>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</si>
  <si>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</si>
  <si>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</si>
  <si>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</si>
  <si>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</si>
  <si>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</si>
  <si>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</si>
  <si>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</si>
  <si>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</si>
  <si>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</si>
  <si>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</si>
  <si>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</si>
  <si>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</si>
  <si>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</si>
  <si>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</si>
  <si>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</si>
  <si>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</si>
  <si>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</si>
  <si>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</si>
  <si>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</si>
  <si>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</si>
  <si>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</si>
  <si>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</si>
  <si>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</si>
  <si>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</si>
  <si>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</si>
  <si>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</si>
  <si>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</si>
  <si>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</si>
  <si>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</si>
  <si>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</si>
  <si>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</si>
  <si>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</si>
  <si>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</si>
  <si>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</si>
  <si>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</si>
  <si>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</si>
  <si>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</si>
  <si>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</si>
  <si>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</si>
  <si>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</si>
  <si>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</si>
  <si>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</si>
  <si>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</si>
  <si>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</si>
  <si>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</si>
  <si>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</si>
  <si>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</si>
  <si>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</si>
  <si>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</si>
  <si>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</si>
  <si>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</si>
  <si>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</si>
  <si>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</si>
  <si>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</si>
  <si>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</si>
  <si>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</si>
  <si>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</si>
  <si>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</si>
  <si>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</si>
  <si>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</si>
  <si>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</si>
  <si>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</si>
  <si>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</si>
  <si>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</si>
  <si>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</si>
  <si>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</si>
  <si>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</si>
  <si>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</si>
  <si>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</si>
  <si>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</si>
  <si>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</si>
  <si>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</si>
  <si>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</si>
  <si>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</si>
  <si>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</si>
  <si>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</si>
  <si>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</si>
  <si>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</si>
  <si>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</si>
  <si>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</si>
  <si>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</si>
  <si>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</si>
  <si>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</si>
  <si>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</si>
  <si>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</si>
  <si>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</si>
  <si>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</si>
  <si>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</si>
  <si>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</si>
  <si>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</si>
  <si>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</si>
  <si>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</si>
  <si>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</si>
  <si>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</si>
  <si>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</si>
  <si>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</si>
  <si>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</si>
  <si>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</si>
  <si>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</si>
  <si>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</si>
  <si>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</si>
  <si>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</si>
  <si>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</si>
  <si>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</si>
  <si>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</si>
  <si>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</si>
  <si>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</si>
  <si>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</si>
  <si>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</si>
  <si>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</si>
  <si>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</si>
  <si>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</si>
  <si>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</si>
  <si>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</si>
  <si>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</si>
  <si>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</si>
  <si>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</si>
  <si>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</si>
  <si>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</si>
  <si>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</si>
  <si>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</si>
  <si>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</si>
  <si>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</si>
  <si>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</si>
  <si>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</si>
  <si>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</si>
  <si>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</si>
  <si>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</si>
  <si>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</si>
  <si>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</si>
  <si>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</si>
  <si>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</si>
  <si>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</si>
  <si>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</si>
  <si>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</si>
  <si>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</si>
  <si>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</si>
  <si>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</si>
  <si>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</si>
  <si>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</si>
  <si>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</si>
  <si>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</si>
  <si>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</si>
  <si>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</si>
  <si>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</si>
  <si>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</si>
  <si>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</si>
  <si>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</si>
  <si>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</si>
  <si>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</si>
  <si>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</si>
  <si>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</si>
  <si>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</si>
  <si>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</si>
  <si>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</si>
  <si>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</si>
  <si>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</si>
  <si>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</si>
  <si>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</si>
  <si>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</si>
  <si>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</si>
  <si>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</si>
  <si>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</si>
  <si>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</si>
  <si>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</si>
  <si>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</si>
  <si>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</si>
  <si>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</si>
  <si>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</si>
  <si>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</si>
  <si>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</si>
  <si>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</si>
  <si>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</si>
  <si>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</si>
  <si>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</si>
  <si>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</si>
  <si>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</si>
  <si>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</si>
  <si>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</si>
  <si>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</si>
  <si>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</si>
  <si>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</si>
  <si>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</si>
  <si>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</si>
  <si>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</si>
  <si>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</si>
  <si>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</si>
  <si>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</si>
  <si>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</si>
  <si>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</si>
  <si>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</si>
  <si>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</si>
  <si>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</si>
  <si>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</si>
  <si>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</si>
  <si>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</si>
  <si>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</si>
  <si>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</si>
  <si>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</si>
  <si>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</si>
  <si>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</si>
  <si>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</si>
  <si>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</si>
  <si>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</si>
  <si>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</si>
  <si>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</si>
  <si>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</si>
  <si>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</si>
  <si>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</si>
  <si>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</si>
  <si>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</si>
  <si>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</si>
  <si>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</si>
  <si>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</si>
  <si>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</si>
  <si>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</si>
  <si>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</si>
  <si>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</si>
  <si>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</si>
  <si>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</si>
  <si>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</si>
  <si>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</si>
  <si>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</si>
  <si>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</si>
  <si>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</si>
  <si>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</si>
  <si>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</si>
  <si>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</si>
  <si>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</si>
  <si>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</si>
  <si>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</si>
  <si>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</si>
  <si>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</si>
  <si>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</si>
  <si>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</si>
  <si>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</si>
  <si>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</si>
  <si>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</si>
  <si>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</si>
  <si>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</si>
  <si>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</si>
  <si>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</si>
  <si>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</si>
  <si>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</si>
  <si>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</si>
  <si>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</si>
  <si>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</si>
  <si>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</si>
  <si>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</si>
  <si>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</si>
  <si>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</si>
  <si>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</si>
  <si>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</si>
  <si>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</si>
  <si>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</si>
  <si>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</si>
  <si>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</si>
  <si>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</si>
  <si>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</si>
  <si>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</si>
  <si>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</si>
  <si>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</si>
  <si>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</si>
  <si>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</si>
  <si>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</si>
  <si>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</si>
  <si>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</si>
  <si>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</si>
  <si>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</si>
  <si>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</si>
  <si>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</si>
  <si>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</si>
  <si>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</si>
  <si>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</si>
  <si>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</si>
  <si>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</si>
  <si>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</si>
  <si>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</si>
  <si>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</si>
  <si>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</si>
  <si>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</si>
  <si>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</si>
  <si>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</si>
  <si>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</si>
  <si>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</si>
  <si>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</si>
  <si>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</si>
  <si>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</si>
  <si>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</si>
  <si>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</si>
  <si>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</si>
  <si>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</si>
  <si>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</si>
  <si>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</si>
  <si>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</si>
  <si>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</si>
  <si>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</si>
  <si>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</si>
  <si>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</si>
  <si>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</si>
  <si>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</si>
  <si>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</si>
  <si>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</si>
  <si>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</si>
  <si>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</si>
  <si>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</si>
  <si>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</si>
  <si>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</si>
  <si>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</si>
  <si>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</si>
  <si>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</si>
  <si>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</si>
  <si>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</si>
  <si>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</si>
  <si>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</si>
  <si>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</si>
  <si>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</si>
  <si>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</si>
  <si>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</si>
  <si>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</si>
  <si>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</si>
  <si>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</si>
  <si>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</si>
  <si>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</si>
  <si>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</si>
  <si>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</si>
  <si>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</si>
  <si>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</si>
  <si>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</si>
  <si>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</si>
  <si>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</si>
  <si>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</si>
  <si>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</si>
  <si>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</si>
  <si>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</si>
  <si>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</si>
  <si>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</si>
  <si>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</si>
  <si>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</si>
  <si>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</si>
  <si>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</si>
  <si>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</si>
  <si>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</si>
  <si>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</si>
  <si>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</si>
  <si>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</si>
  <si>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</si>
  <si>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</si>
  <si>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</si>
  <si>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</si>
  <si>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</si>
  <si>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</si>
  <si>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</si>
  <si>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</si>
  <si>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</si>
  <si>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</si>
  <si>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</si>
  <si>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</si>
  <si>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</si>
  <si>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</si>
  <si>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</si>
  <si>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</si>
  <si>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</si>
  <si>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</si>
  <si>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</si>
  <si>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</si>
  <si>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</si>
  <si>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</si>
  <si>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</si>
  <si>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</si>
  <si>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</si>
  <si>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</si>
  <si>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</si>
  <si>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</si>
  <si>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</si>
  <si>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</si>
  <si>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</si>
  <si>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</si>
  <si>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</si>
  <si>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</si>
  <si>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</si>
  <si>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</si>
  <si>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</si>
  <si>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</si>
  <si>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</si>
  <si>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</si>
  <si>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</si>
  <si>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</si>
  <si>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</si>
  <si>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</si>
  <si>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</si>
  <si>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</si>
  <si>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</si>
  <si>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</si>
  <si>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</si>
  <si>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</si>
  <si>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</si>
  <si>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</si>
  <si>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</si>
  <si>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</si>
  <si>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</si>
  <si>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</si>
  <si>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</si>
  <si>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</si>
  <si>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</si>
  <si>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</si>
  <si>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</si>
  <si>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</si>
  <si>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</si>
  <si>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</si>
  <si>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</si>
  <si>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</si>
  <si>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</si>
  <si>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</si>
  <si>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</si>
  <si>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</si>
  <si>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</si>
  <si>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</si>
  <si>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</si>
  <si>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</si>
  <si>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</si>
  <si>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</si>
  <si>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</si>
  <si>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</si>
  <si>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</si>
  <si>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</si>
  <si>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</si>
  <si>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</si>
  <si>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</si>
  <si>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</si>
  <si>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</si>
  <si>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</si>
  <si>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</si>
  <si>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</si>
  <si>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</si>
  <si>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</si>
  <si>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</si>
  <si>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</si>
  <si>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</si>
  <si>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</si>
  <si>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</si>
  <si>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</si>
  <si>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</si>
  <si>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</si>
  <si>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</si>
  <si>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</si>
  <si>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</si>
  <si>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</si>
  <si>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</si>
  <si>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</si>
  <si>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</si>
  <si>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</si>
  <si>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</si>
  <si>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</si>
  <si>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</si>
  <si>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</si>
  <si>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</si>
  <si>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</si>
  <si>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</si>
  <si>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</si>
  <si>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</si>
  <si>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</si>
  <si>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</si>
  <si>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</si>
  <si>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</si>
  <si>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</si>
  <si>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</si>
  <si>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</si>
  <si>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</si>
  <si>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</si>
  <si>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</si>
  <si>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</si>
  <si>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</si>
  <si>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</si>
  <si>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</si>
  <si>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</si>
  <si>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</si>
  <si>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</si>
  <si>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</si>
  <si>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</si>
  <si>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</si>
  <si>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</si>
  <si>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</si>
  <si>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</si>
  <si>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</si>
  <si>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</si>
  <si>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</si>
  <si>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</si>
  <si>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</si>
  <si>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</si>
  <si>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</si>
  <si>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</si>
  <si>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</si>
  <si>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</si>
  <si>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</si>
  <si>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</si>
  <si>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</si>
  <si>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</si>
  <si>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</si>
  <si>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</si>
  <si>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</si>
  <si>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</si>
  <si>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</si>
  <si>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</si>
  <si>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</si>
  <si>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</si>
  <si>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</si>
  <si>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</si>
  <si>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</si>
  <si>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</si>
  <si>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</si>
  <si>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</si>
  <si>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</si>
  <si>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</si>
  <si>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</si>
  <si>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</si>
  <si>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</si>
  <si>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</si>
  <si>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</si>
  <si>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</si>
  <si>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</si>
  <si>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</si>
  <si>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</si>
  <si>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</si>
  <si>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</si>
  <si>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</si>
  <si>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</si>
  <si>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</si>
  <si>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</si>
  <si>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</si>
  <si>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</si>
  <si>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</si>
  <si>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</si>
  <si>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</si>
  <si>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</si>
  <si>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</si>
  <si>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</si>
  <si>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</si>
  <si>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</si>
  <si>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</si>
  <si>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</si>
  <si>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</si>
  <si>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</si>
  <si>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</si>
  <si>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</si>
  <si>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</si>
  <si>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</si>
  <si>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</si>
  <si>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</si>
  <si>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</si>
  <si>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</si>
  <si>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</si>
  <si>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</si>
  <si>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</si>
  <si>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</si>
  <si>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</si>
  <si>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</si>
  <si>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</si>
  <si>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</si>
  <si>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</si>
  <si>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</si>
  <si>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</si>
  <si>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</si>
  <si>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</si>
  <si>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</si>
  <si>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</si>
  <si>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</si>
  <si>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</si>
  <si>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</si>
  <si>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</si>
  <si>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</si>
  <si>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</si>
  <si>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</si>
  <si>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</si>
  <si>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</si>
  <si>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</si>
  <si>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</si>
  <si>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</si>
  <si>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</si>
  <si>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</si>
  <si>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</si>
  <si>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</si>
  <si>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</si>
  <si>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</si>
  <si>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</si>
  <si>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</si>
  <si>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</si>
  <si>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</si>
  <si>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</si>
  <si>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</si>
  <si>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</si>
  <si>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</si>
  <si>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</si>
  <si>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</si>
  <si>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</si>
  <si>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</si>
  <si>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</si>
  <si>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</si>
  <si>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</si>
  <si>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</si>
  <si>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</si>
  <si>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</si>
  <si>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</si>
  <si>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</si>
  <si>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</si>
  <si>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</si>
  <si>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</si>
  <si>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</si>
  <si>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</si>
  <si>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</si>
  <si>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</si>
  <si>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</si>
  <si>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</si>
  <si>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</si>
  <si>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</si>
  <si>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</si>
  <si>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</si>
  <si>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</si>
  <si>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</si>
  <si>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</si>
  <si>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</si>
  <si>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</si>
  <si>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</si>
  <si>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</si>
  <si>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</si>
  <si>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</si>
  <si>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</si>
  <si>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</si>
  <si>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</si>
  <si>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</si>
  <si>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</si>
  <si>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</si>
  <si>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</si>
  <si>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</si>
  <si>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</si>
  <si>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</si>
  <si>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</si>
  <si>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</si>
  <si>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</si>
  <si>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</si>
  <si>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</si>
  <si>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</si>
  <si>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</si>
  <si>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</si>
  <si>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</si>
  <si>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</si>
  <si>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</si>
  <si>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</si>
  <si>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</si>
  <si>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</si>
  <si>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</si>
  <si>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</si>
  <si>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</si>
  <si>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</si>
  <si>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</si>
  <si>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</si>
  <si>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</si>
  <si>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</si>
  <si>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</si>
  <si>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</si>
  <si>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</si>
  <si>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</si>
  <si>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</si>
  <si>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</si>
  <si>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</si>
  <si>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</si>
  <si>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</si>
  <si>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</si>
  <si>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</si>
  <si>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</si>
  <si>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</si>
  <si>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</si>
  <si>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</si>
  <si>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</si>
  <si>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</si>
  <si>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</si>
  <si>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</si>
  <si>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</si>
  <si>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</si>
  <si>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</si>
  <si>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</si>
  <si>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</si>
  <si>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</si>
  <si>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</si>
  <si>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</si>
  <si>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</si>
  <si>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</si>
  <si>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</si>
  <si>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</si>
  <si>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</si>
  <si>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</si>
  <si>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</si>
  <si>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</si>
  <si>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</si>
  <si>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</si>
  <si>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</si>
  <si>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</si>
  <si>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</si>
  <si>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</si>
  <si>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</si>
  <si>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</si>
  <si>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</si>
  <si>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</si>
  <si>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</si>
  <si>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</si>
  <si>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</si>
  <si>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</si>
  <si>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</si>
  <si>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</si>
  <si>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</si>
  <si>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</si>
  <si>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</si>
  <si>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</si>
  <si>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</si>
  <si>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</si>
  <si>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</si>
  <si>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</si>
  <si>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</si>
  <si>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</si>
  <si>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</si>
  <si>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</si>
  <si>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</si>
  <si>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</si>
  <si>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</si>
  <si>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</si>
  <si>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</si>
  <si>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</si>
  <si>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</si>
  <si>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</si>
  <si>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</si>
  <si>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</si>
  <si>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</si>
  <si>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</si>
  <si>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</si>
  <si>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</si>
  <si>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</si>
  <si>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</si>
  <si>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</si>
  <si>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</si>
  <si>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</si>
  <si>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</si>
  <si>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</si>
  <si>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</si>
  <si>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</si>
  <si>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</si>
  <si>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</si>
  <si>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</si>
  <si>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</si>
  <si>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</si>
  <si>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</si>
  <si>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</si>
  <si>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</si>
  <si>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</si>
  <si>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</si>
  <si>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</si>
  <si>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</si>
  <si>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</si>
  <si>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</si>
  <si>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</si>
  <si>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</si>
  <si>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</si>
  <si>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</si>
  <si>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</si>
  <si>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</si>
  <si>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</si>
  <si>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</si>
  <si>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</si>
  <si>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</si>
  <si>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</si>
  <si>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</si>
  <si>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</si>
  <si>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</si>
  <si>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</si>
  <si>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</si>
  <si>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</si>
  <si>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</si>
  <si>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</si>
  <si>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</si>
  <si>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</si>
  <si>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</si>
  <si>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</si>
  <si>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</si>
  <si>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</si>
  <si>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</si>
  <si>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</si>
  <si>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</si>
  <si>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</si>
  <si>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</si>
  <si>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</si>
  <si>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</si>
  <si>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</si>
  <si>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</si>
  <si>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</si>
  <si>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</si>
  <si>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</si>
  <si>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</si>
  <si>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</si>
  <si>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</si>
  <si>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</si>
  <si>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</si>
  <si>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</si>
  <si>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</si>
  <si>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</si>
  <si>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</si>
  <si>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</si>
  <si>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</si>
  <si>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</si>
  <si>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</si>
  <si>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</si>
  <si>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</si>
  <si>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</si>
  <si>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</si>
  <si>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</si>
  <si>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</si>
  <si>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</si>
  <si>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</si>
  <si>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</si>
  <si>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</si>
  <si>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</si>
  <si>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</si>
  <si>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</si>
  <si>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</si>
  <si>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</si>
  <si>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</si>
  <si>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</si>
  <si>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</si>
  <si>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</si>
  <si>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</si>
  <si>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</si>
  <si>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</si>
  <si>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</si>
  <si>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</si>
  <si>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</si>
  <si>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</si>
  <si>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</si>
  <si>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</si>
  <si>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</si>
  <si>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</si>
  <si>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</si>
  <si>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</si>
  <si>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</si>
  <si>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</si>
  <si>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</si>
  <si>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</si>
  <si>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</si>
  <si>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</si>
  <si>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</si>
  <si>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</si>
  <si>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</si>
  <si>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</si>
  <si>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</si>
  <si>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</si>
  <si>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</si>
  <si>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</si>
  <si>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</si>
  <si>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</si>
  <si>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</si>
  <si>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</si>
  <si>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</si>
  <si>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</si>
  <si>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</si>
  <si>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</si>
  <si>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</si>
  <si>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</si>
  <si>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</si>
  <si>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</si>
  <si>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</si>
  <si>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</si>
  <si>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</si>
  <si>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</si>
  <si>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</si>
  <si>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</si>
  <si>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</si>
  <si>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</si>
  <si>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</si>
  <si>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</si>
  <si>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</si>
  <si>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</si>
  <si>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</si>
  <si>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</si>
  <si>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</si>
  <si>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</si>
  <si>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</si>
  <si>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</si>
  <si>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</si>
  <si>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</si>
  <si>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</si>
  <si>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</si>
  <si>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</si>
  <si>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</si>
  <si>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</si>
  <si>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</si>
  <si>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</si>
  <si>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</si>
  <si>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</si>
  <si>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</si>
  <si>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</si>
  <si>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</si>
  <si>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</si>
  <si>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</si>
  <si>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</si>
  <si>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</si>
  <si>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</si>
  <si>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</si>
  <si>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</si>
  <si>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</si>
  <si>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</si>
  <si>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</si>
  <si>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</si>
  <si>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</si>
  <si>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</si>
  <si>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</si>
  <si>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</si>
  <si>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</si>
  <si>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</si>
  <si>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</si>
  <si>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</si>
  <si>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</si>
  <si>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</si>
  <si>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</si>
  <si>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</si>
  <si>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</si>
  <si>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</si>
  <si>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</si>
  <si>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</si>
  <si>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</si>
  <si>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</si>
  <si>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</si>
  <si>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</si>
  <si>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</si>
  <si>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</si>
  <si>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</si>
  <si>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</si>
  <si>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</si>
  <si>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</si>
  <si>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</si>
  <si>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</si>
  <si>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</si>
  <si>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</si>
  <si>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</si>
  <si>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</si>
  <si>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</si>
  <si>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</si>
  <si>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</si>
  <si>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</si>
  <si>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</si>
  <si>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</si>
  <si>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</si>
  <si>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</si>
  <si>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</si>
  <si>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</si>
  <si>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</si>
  <si>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</si>
  <si>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</si>
  <si>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</si>
  <si>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</si>
  <si>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</si>
  <si>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</si>
  <si>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</si>
  <si>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</si>
  <si>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</si>
  <si>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</si>
  <si>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</si>
  <si>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</si>
  <si>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</si>
  <si>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</si>
  <si>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</si>
  <si>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</si>
  <si>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</si>
  <si>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</si>
  <si>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</si>
  <si>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</si>
  <si>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</si>
  <si>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</si>
  <si>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</si>
  <si>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</si>
  <si>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</si>
  <si>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</si>
  <si>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</si>
  <si>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</si>
  <si>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</si>
  <si>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</si>
  <si>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</si>
  <si>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</si>
  <si>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</si>
  <si>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</si>
  <si>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</si>
  <si>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</si>
  <si>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</si>
  <si>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</si>
  <si>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</si>
  <si>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</si>
  <si>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</si>
  <si>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</si>
  <si>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</si>
  <si>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</si>
  <si>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</si>
  <si>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</si>
  <si>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</si>
  <si>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</si>
  <si>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</si>
  <si>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</si>
  <si>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</si>
  <si>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</si>
  <si>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</si>
  <si>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</si>
  <si>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</si>
  <si>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</si>
  <si>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</si>
  <si>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</si>
  <si>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</si>
  <si>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</si>
  <si>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</si>
  <si>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</si>
  <si>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</si>
  <si>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</si>
  <si>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</si>
  <si>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</si>
  <si>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</si>
  <si>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</si>
  <si>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</si>
  <si>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</si>
  <si>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</si>
  <si>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</si>
  <si>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</si>
  <si>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</si>
  <si>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</si>
  <si>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</si>
  <si>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</si>
  <si>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</si>
  <si>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</si>
  <si>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</si>
  <si>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</si>
  <si>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</si>
  <si>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</si>
  <si>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</si>
  <si>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</si>
  <si>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</si>
  <si>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</si>
  <si>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</si>
  <si>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</si>
  <si>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</si>
  <si>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</si>
  <si>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</si>
  <si>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</si>
  <si>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</si>
  <si>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</si>
  <si>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</si>
  <si>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</si>
  <si>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</si>
  <si>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</si>
  <si>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</si>
  <si>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</si>
  <si>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</si>
  <si>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</si>
  <si>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</si>
  <si>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</si>
  <si>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</si>
  <si>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</si>
  <si>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</si>
  <si>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</si>
  <si>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</si>
  <si>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</si>
  <si>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</si>
  <si>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</si>
  <si>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</si>
  <si>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</si>
  <si>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</si>
  <si>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</si>
  <si>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</si>
  <si>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</si>
  <si>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</si>
  <si>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</si>
  <si>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</si>
  <si>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</si>
  <si>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</si>
  <si>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</si>
  <si>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</si>
  <si>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</si>
  <si>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</si>
  <si>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</si>
  <si>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</si>
  <si>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</si>
  <si>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</si>
  <si>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</si>
  <si>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</si>
  <si>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</si>
  <si>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</si>
  <si>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</si>
  <si>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</si>
  <si>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</si>
  <si>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</si>
  <si>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</si>
  <si>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</si>
  <si>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</si>
  <si>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</si>
  <si>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</si>
  <si>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</si>
  <si>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</si>
  <si>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</si>
  <si>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</si>
  <si>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</si>
  <si>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</si>
  <si>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</si>
  <si>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</si>
  <si>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</si>
  <si>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</si>
  <si>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</si>
  <si>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</si>
  <si>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</si>
  <si>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</si>
  <si>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</si>
  <si>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</si>
  <si>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</si>
  <si>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</si>
  <si>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</si>
  <si>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</si>
  <si>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</si>
  <si>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</si>
  <si>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</si>
  <si>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</si>
  <si>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</si>
  <si>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</si>
  <si>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</si>
  <si>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</si>
  <si>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</si>
  <si>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</si>
  <si>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</si>
  <si>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</si>
  <si>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</si>
  <si>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</si>
  <si>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</si>
  <si>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</si>
  <si>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</si>
  <si>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</si>
  <si>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</si>
  <si>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</si>
  <si>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</si>
  <si>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</si>
  <si>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</si>
  <si>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</si>
  <si>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</si>
  <si>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</si>
  <si>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</si>
  <si>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</si>
  <si>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</si>
  <si>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</si>
  <si>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</si>
  <si>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</si>
  <si>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</si>
  <si>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</si>
  <si>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</si>
  <si>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</si>
  <si>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</si>
  <si>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</si>
  <si>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</si>
  <si>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</si>
  <si>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</si>
  <si>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</si>
  <si>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</si>
  <si>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</si>
  <si>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</si>
  <si>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</si>
  <si>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</si>
  <si>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</si>
  <si>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</si>
  <si>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</si>
  <si>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</si>
  <si>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</si>
  <si>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</si>
  <si>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</si>
  <si>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</si>
  <si>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</si>
  <si>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</si>
  <si>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</si>
  <si>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</si>
  <si>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</si>
  <si>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</si>
  <si>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</si>
  <si>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</si>
  <si>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</si>
  <si>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</si>
  <si>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</si>
  <si>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</si>
  <si>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</si>
  <si>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</si>
  <si>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</si>
  <si>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</si>
  <si>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</si>
  <si>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</si>
  <si>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</si>
  <si>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</si>
  <si>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</si>
  <si>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</si>
  <si>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</si>
  <si>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</si>
  <si>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</si>
  <si>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</si>
  <si>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</si>
  <si>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</si>
  <si>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</si>
  <si>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</si>
  <si>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</si>
  <si>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</si>
  <si>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</si>
  <si>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</si>
  <si>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</si>
  <si>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</si>
  <si>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</si>
  <si>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</si>
  <si>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</si>
  <si>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</si>
  <si>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</si>
  <si>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</si>
  <si>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</si>
  <si>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</si>
  <si>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</si>
  <si>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</si>
  <si>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</si>
  <si>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</si>
  <si>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</si>
  <si>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</si>
  <si>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</si>
  <si>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</si>
  <si>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</si>
  <si>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</si>
  <si>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</si>
  <si>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</si>
  <si>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</si>
  <si>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</si>
  <si>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</si>
  <si>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</si>
  <si>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</si>
  <si>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</si>
  <si>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</si>
  <si>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</si>
  <si>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</si>
  <si>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</si>
  <si>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</si>
  <si>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</si>
  <si>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</si>
  <si>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</si>
  <si>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</si>
  <si>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</si>
  <si>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</si>
  <si>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</si>
  <si>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</si>
  <si>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</si>
  <si>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</si>
  <si>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</si>
  <si>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</si>
  <si>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</si>
  <si>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</si>
  <si>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</si>
  <si>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</si>
  <si>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</si>
  <si>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</si>
  <si>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</si>
  <si>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</si>
  <si>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</si>
  <si>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</si>
  <si>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</si>
  <si>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</si>
  <si>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</si>
  <si>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</si>
  <si>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</si>
  <si>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</si>
  <si>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</si>
  <si>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</si>
  <si>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</si>
  <si>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</si>
  <si>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</si>
  <si>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</si>
  <si>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</si>
  <si>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</si>
  <si>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</si>
  <si>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</si>
  <si>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</si>
  <si>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</si>
  <si>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</si>
  <si>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</si>
  <si>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</si>
  <si>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</si>
  <si>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</si>
  <si>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</si>
  <si>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</si>
  <si>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</si>
  <si>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</si>
  <si>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</si>
  <si>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</si>
  <si>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</si>
  <si>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</si>
  <si>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</si>
  <si>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</si>
  <si>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</si>
  <si>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</si>
  <si>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</si>
  <si>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</si>
  <si>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</si>
  <si>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</si>
  <si>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</si>
  <si>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</si>
  <si>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</si>
  <si>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</si>
  <si>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</si>
  <si>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</si>
  <si>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</si>
  <si>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</si>
  <si>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</si>
  <si>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</si>
  <si>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</si>
  <si>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</si>
  <si>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</si>
  <si>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</si>
  <si>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</si>
  <si>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</si>
  <si>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</si>
  <si>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</si>
  <si>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</si>
  <si>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</si>
  <si>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</si>
  <si>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</si>
  <si>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</si>
  <si>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</si>
  <si>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</si>
  <si>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</si>
  <si>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</si>
  <si>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</si>
  <si>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</si>
  <si>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</si>
  <si>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</si>
  <si>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</si>
  <si>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</si>
  <si>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</si>
  <si>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</si>
  <si>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</si>
  <si>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</si>
  <si>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</si>
  <si>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</si>
  <si>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</si>
  <si>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</si>
  <si>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</si>
  <si>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</si>
  <si>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</si>
  <si>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</si>
  <si>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</si>
  <si>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</si>
  <si>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</si>
  <si>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</si>
  <si>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</si>
  <si>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</si>
  <si>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</si>
  <si>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</si>
  <si>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</si>
  <si>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</si>
  <si>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</si>
  <si>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</si>
  <si>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</si>
  <si>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</si>
  <si>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</si>
  <si>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</si>
  <si>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</si>
  <si>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</si>
  <si>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</si>
  <si>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</si>
  <si>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</si>
  <si>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</si>
  <si>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</si>
  <si>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</si>
  <si>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</si>
  <si>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</si>
  <si>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</si>
  <si>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</si>
  <si>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</si>
  <si>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</si>
  <si>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</si>
  <si>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</si>
  <si>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</si>
  <si>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</si>
  <si>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</si>
  <si>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</si>
  <si>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</si>
  <si>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</si>
  <si>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</si>
  <si>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</si>
  <si>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</si>
  <si>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</si>
  <si>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</si>
  <si>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</si>
  <si>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</si>
  <si>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</si>
  <si>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</si>
  <si>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</si>
  <si>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</si>
  <si>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</si>
  <si>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</si>
  <si>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</si>
  <si>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</si>
  <si>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</si>
  <si>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</si>
  <si>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</si>
  <si>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</si>
  <si>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</si>
  <si>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</si>
  <si>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</si>
  <si>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</si>
  <si>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</si>
  <si>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</si>
  <si>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</si>
  <si>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</si>
  <si>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</si>
  <si>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</si>
  <si>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</si>
  <si>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</si>
  <si>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</si>
  <si>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</si>
  <si>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</si>
  <si>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</si>
  <si>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</si>
  <si>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</si>
  <si>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</si>
  <si>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</si>
  <si>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</si>
  <si>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</si>
  <si>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</si>
  <si>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</si>
  <si>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</si>
  <si>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</si>
  <si>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</si>
  <si>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</si>
  <si>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</si>
  <si>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</si>
  <si>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</si>
  <si>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</si>
  <si>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</si>
  <si>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</si>
  <si>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</si>
  <si>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</si>
  <si>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</si>
  <si>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</si>
  <si>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</si>
  <si>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</si>
  <si>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</si>
  <si>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</si>
  <si>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</si>
  <si>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</si>
  <si>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</si>
  <si>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</si>
  <si>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</si>
  <si>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</si>
  <si>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</si>
  <si>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</si>
  <si>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</si>
  <si>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</si>
  <si>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</si>
  <si>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</si>
  <si>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</si>
  <si>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</si>
  <si>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</si>
  <si>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</si>
  <si>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</si>
  <si>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</si>
  <si>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</si>
  <si>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</si>
  <si>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</si>
  <si>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</si>
  <si>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</si>
  <si>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</si>
  <si>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</si>
  <si>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</si>
  <si>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</si>
  <si>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</si>
  <si>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</si>
  <si>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</si>
  <si>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</si>
  <si>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</si>
  <si>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</si>
  <si>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</si>
  <si>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</si>
  <si>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</si>
  <si>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</si>
  <si>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</si>
  <si>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</si>
  <si>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</si>
  <si>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</si>
  <si>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</si>
  <si>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</si>
  <si>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</si>
  <si>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</si>
  <si>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</si>
  <si>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</si>
  <si>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</si>
  <si>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</si>
  <si>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</si>
  <si>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</si>
  <si>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</si>
  <si>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</si>
  <si>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</si>
  <si>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</si>
  <si>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</si>
  <si>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</si>
  <si>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</si>
  <si>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</si>
  <si>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</si>
  <si>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</si>
  <si>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</si>
  <si>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</si>
  <si>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</si>
  <si>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</si>
  <si>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</si>
  <si>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</si>
  <si>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</si>
  <si>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</si>
  <si>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</si>
  <si>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</si>
  <si>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</si>
  <si>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</si>
  <si>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</si>
  <si>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</si>
  <si>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</si>
  <si>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</si>
  <si>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</si>
  <si>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</si>
  <si>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</si>
  <si>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</si>
  <si>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</si>
  <si>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</si>
  <si>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</si>
  <si>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</si>
  <si>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</si>
  <si>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</si>
  <si>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</si>
  <si>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</si>
  <si>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</si>
  <si>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</si>
  <si>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</si>
  <si>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</si>
  <si>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</si>
  <si>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</si>
  <si>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</si>
  <si>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</si>
  <si>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</si>
  <si>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</si>
  <si>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</si>
  <si>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</si>
  <si>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</si>
  <si>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</si>
  <si>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</si>
  <si>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</si>
  <si>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</si>
  <si>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</si>
  <si>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</si>
  <si>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</si>
  <si>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</si>
  <si>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</si>
  <si>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</si>
  <si>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</si>
  <si>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</si>
  <si>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</si>
  <si>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</si>
  <si>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</si>
  <si>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</si>
  <si>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</si>
  <si>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</si>
  <si>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</si>
  <si>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</si>
  <si>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</si>
  <si>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</si>
  <si>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</si>
  <si>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</si>
  <si>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</si>
  <si>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</si>
  <si>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</si>
  <si>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</si>
  <si>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</si>
  <si>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</si>
  <si>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</si>
  <si>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</si>
  <si>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</si>
  <si>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</si>
  <si>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</si>
  <si>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</si>
  <si>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</si>
  <si>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</si>
  <si>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</si>
  <si>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</si>
  <si>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</si>
  <si>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</si>
  <si>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</si>
  <si>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</si>
  <si>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</si>
  <si>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</si>
  <si>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</si>
  <si>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</si>
  <si>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</si>
  <si>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</si>
  <si>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</si>
  <si>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</si>
  <si>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</si>
  <si>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</si>
  <si>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</si>
  <si>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</si>
  <si>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</si>
  <si>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</si>
  <si>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</si>
  <si>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</si>
  <si>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</si>
  <si>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</si>
  <si>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</si>
  <si>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</si>
  <si>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</si>
  <si>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</si>
  <si>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</si>
  <si>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</si>
  <si>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</si>
  <si>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</si>
  <si>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</si>
  <si>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</si>
  <si>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</si>
  <si>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</si>
  <si>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</si>
  <si>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</si>
  <si>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</si>
  <si>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</si>
  <si>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</si>
  <si>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</si>
  <si>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</si>
  <si>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</si>
  <si>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</si>
  <si>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</si>
  <si>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</si>
  <si>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</si>
  <si>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</si>
  <si>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</si>
  <si>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</si>
  <si>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</si>
  <si>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</si>
  <si>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</si>
  <si>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</si>
  <si>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</si>
  <si>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</si>
  <si>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</si>
  <si>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</si>
  <si>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</si>
  <si>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</si>
  <si>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</si>
  <si>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</si>
  <si>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</si>
  <si>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</si>
  <si>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</si>
  <si>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</si>
  <si>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</si>
  <si>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</si>
  <si>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</si>
  <si>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</si>
  <si>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</si>
  <si>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</si>
  <si>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</si>
  <si>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</si>
  <si>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</si>
  <si>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</si>
  <si>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</si>
  <si>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</si>
  <si>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</si>
  <si>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</si>
  <si>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</si>
  <si>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</si>
  <si>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</si>
  <si>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</si>
  <si>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</si>
  <si>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</si>
  <si>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</si>
  <si>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</si>
  <si>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</si>
  <si>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</si>
  <si>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</si>
  <si>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</si>
  <si>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</si>
  <si>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</si>
  <si>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</si>
  <si>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</si>
  <si>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</si>
  <si>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</si>
  <si>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</si>
  <si>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</si>
  <si>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</si>
  <si>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</si>
  <si>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</si>
  <si>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</si>
  <si>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</si>
  <si>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</si>
  <si>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</si>
  <si>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</si>
  <si>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</si>
  <si>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</si>
  <si>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</si>
  <si>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</si>
  <si>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</si>
  <si>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</si>
  <si>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</si>
  <si>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</si>
  <si>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</si>
  <si>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</si>
  <si>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</si>
  <si>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</si>
  <si>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</si>
  <si>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</si>
  <si>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</si>
  <si>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</si>
  <si>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</si>
  <si>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</si>
  <si>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</si>
  <si>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</si>
  <si>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</si>
  <si>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</si>
  <si>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</si>
  <si>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</si>
  <si>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</si>
  <si>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</si>
  <si>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</si>
  <si>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</si>
  <si>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</si>
  <si>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</si>
  <si>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</si>
  <si>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</si>
  <si>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</si>
  <si>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</si>
  <si>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</si>
  <si>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</si>
  <si>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</si>
  <si>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</si>
  <si>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</si>
  <si>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</si>
  <si>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</si>
  <si>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</si>
  <si>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</si>
  <si>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</si>
  <si>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</si>
  <si>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</si>
  <si>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</si>
  <si>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</si>
  <si>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</si>
  <si>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</si>
  <si>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</si>
  <si>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</si>
  <si>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</si>
  <si>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</si>
  <si>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</si>
  <si>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</si>
  <si>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</si>
  <si>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</si>
  <si>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</si>
  <si>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</si>
  <si>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</si>
  <si>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</si>
  <si>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</si>
  <si>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</si>
  <si>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</si>
  <si>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</si>
  <si>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</si>
  <si>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</si>
  <si>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</si>
  <si>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</si>
  <si>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</si>
  <si>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</si>
  <si>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</si>
  <si>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</si>
  <si>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</si>
  <si>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</si>
  <si>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</si>
  <si>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</si>
  <si>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</si>
  <si>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</si>
  <si>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</si>
  <si>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</si>
  <si>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</si>
  <si>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</si>
  <si>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</si>
  <si>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</si>
  <si>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</si>
  <si>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</si>
  <si>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</si>
  <si>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</si>
  <si>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</si>
  <si>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</si>
  <si>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</si>
  <si>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</si>
  <si>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</si>
  <si>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</si>
  <si>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</si>
  <si>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</si>
  <si>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</si>
  <si>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</si>
  <si>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</si>
  <si>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</si>
  <si>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</si>
  <si>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</si>
  <si>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</si>
  <si>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</si>
  <si>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</si>
  <si>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</si>
  <si>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</si>
  <si>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</si>
  <si>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</si>
  <si>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</si>
  <si>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</si>
  <si>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</si>
  <si>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</si>
  <si>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</si>
  <si>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</si>
  <si>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</si>
  <si>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</si>
  <si>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</si>
  <si>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</si>
  <si>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</si>
  <si>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</si>
  <si>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</si>
  <si>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</si>
  <si>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</si>
  <si>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</si>
  <si>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</si>
  <si>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</si>
  <si>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</si>
  <si>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</si>
  <si>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</si>
  <si>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</si>
  <si>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</si>
  <si>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</si>
  <si>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</si>
  <si>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</si>
  <si>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</si>
  <si>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</si>
  <si>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</si>
  <si>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</si>
  <si>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</si>
  <si>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</si>
  <si>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</si>
  <si>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</si>
  <si>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</si>
  <si>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</si>
  <si>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</si>
  <si>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</si>
  <si>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</si>
  <si>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</si>
  <si>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</si>
  <si>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</si>
  <si>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</si>
  <si>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</si>
  <si>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</si>
  <si>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</si>
  <si>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</si>
  <si>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</si>
  <si>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</si>
  <si>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</si>
  <si>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</si>
  <si>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</si>
  <si>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</si>
  <si>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</si>
  <si>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</si>
  <si>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</si>
  <si>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</si>
  <si>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</si>
  <si>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</si>
  <si>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</si>
  <si>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</si>
  <si>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</si>
  <si>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</si>
  <si>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</si>
  <si>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</si>
  <si>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</si>
  <si>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</si>
  <si>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</si>
  <si>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</si>
  <si>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</si>
  <si>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</si>
  <si>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</si>
  <si>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</si>
  <si>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</si>
  <si>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</si>
  <si>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</si>
  <si>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</si>
  <si>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</si>
  <si>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</si>
  <si>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</si>
  <si>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</si>
  <si>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</si>
  <si>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</si>
  <si>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</si>
  <si>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</si>
  <si>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</si>
  <si>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</si>
  <si>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</si>
  <si>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</si>
  <si>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</si>
  <si>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</si>
  <si>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</si>
  <si>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</si>
  <si>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</si>
  <si>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</si>
  <si>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</si>
  <si>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</si>
  <si>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</si>
  <si>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</si>
  <si>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</si>
  <si>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</si>
  <si>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</si>
  <si>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</si>
  <si>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</si>
  <si>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</si>
  <si>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</si>
  <si>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</si>
  <si>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</si>
  <si>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</si>
  <si>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</si>
  <si>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</si>
  <si>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</si>
  <si>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</si>
  <si>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</si>
  <si>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</si>
  <si>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</si>
  <si>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</si>
  <si>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</si>
  <si>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</si>
  <si>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</si>
  <si>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</si>
  <si>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</si>
  <si>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</si>
  <si>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</si>
  <si>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</si>
  <si>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</si>
  <si>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</si>
  <si>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</si>
  <si>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</si>
  <si>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</si>
  <si>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</si>
  <si>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</si>
  <si>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</si>
  <si>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</si>
  <si>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</si>
  <si>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</si>
  <si>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</si>
  <si>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</si>
  <si>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</si>
  <si>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</si>
  <si>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</si>
  <si>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</si>
  <si>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</si>
  <si>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</si>
  <si>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</si>
  <si>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</si>
  <si>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</si>
  <si>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</si>
  <si>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</si>
  <si>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</si>
  <si>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</si>
  <si>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</si>
  <si>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</si>
  <si>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</si>
  <si>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</si>
  <si>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</si>
  <si>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</si>
  <si>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</si>
  <si>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</si>
  <si>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</si>
  <si>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</si>
  <si>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</si>
  <si>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</si>
  <si>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</si>
  <si>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</si>
  <si>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</si>
  <si>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</si>
  <si>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</si>
  <si>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</si>
  <si>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</si>
  <si>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</si>
  <si>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</si>
  <si>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</si>
  <si>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</si>
  <si>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</si>
  <si>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</si>
  <si>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</si>
  <si>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</si>
  <si>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</si>
  <si>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</si>
  <si>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</si>
  <si>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</si>
  <si>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</si>
  <si>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</si>
  <si>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</si>
  <si>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</si>
  <si>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</si>
  <si>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</si>
  <si>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</si>
  <si>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</si>
  <si>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</si>
  <si>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</si>
  <si>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</si>
  <si>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</si>
  <si>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</si>
  <si>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</si>
  <si>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</si>
  <si>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</si>
  <si>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</si>
  <si>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</si>
  <si>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</si>
  <si>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</si>
  <si>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</si>
  <si>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</si>
  <si>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</si>
  <si>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</si>
  <si>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</si>
  <si>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</si>
  <si>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</si>
  <si>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</si>
  <si>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</si>
  <si>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</si>
  <si>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</si>
  <si>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</si>
  <si>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</si>
  <si>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</si>
  <si>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</si>
  <si>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</si>
  <si>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</si>
  <si>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</si>
  <si>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</si>
  <si>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</si>
  <si>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</si>
  <si>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</si>
  <si>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</si>
  <si>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</si>
  <si>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</si>
  <si>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</si>
  <si>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</si>
  <si>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</si>
  <si>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</si>
  <si>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</si>
  <si>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</si>
  <si>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</si>
  <si>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</si>
  <si>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</si>
  <si>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</si>
  <si>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</si>
  <si>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</si>
  <si>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</si>
  <si>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</si>
  <si>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</si>
  <si>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</si>
  <si>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</si>
  <si>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</si>
  <si>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</si>
  <si>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</si>
  <si>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</si>
  <si>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</si>
  <si>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</si>
  <si>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</si>
  <si>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</si>
  <si>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</si>
  <si>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</si>
  <si>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</si>
  <si>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</si>
  <si>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</si>
  <si>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</si>
  <si>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</si>
  <si>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</si>
  <si>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</si>
  <si>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</si>
  <si>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</si>
  <si>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</si>
  <si>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</si>
  <si>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</si>
  <si>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</si>
  <si>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</si>
  <si>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</si>
  <si>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</si>
  <si>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</si>
  <si>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</si>
  <si>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</si>
  <si>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</si>
  <si>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</si>
  <si>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</si>
  <si>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</si>
  <si>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</si>
  <si>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</si>
  <si>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</si>
  <si>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</si>
  <si>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</si>
  <si>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</si>
  <si>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</si>
  <si>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</si>
  <si>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</si>
  <si>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</si>
  <si>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</si>
  <si>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</si>
  <si>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</si>
  <si>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</si>
  <si>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</si>
  <si>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</si>
  <si>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</si>
  <si>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</si>
  <si>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</si>
  <si>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</si>
  <si>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</si>
  <si>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</si>
  <si>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</si>
  <si>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</si>
  <si>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</si>
  <si>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</si>
  <si>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</si>
  <si>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</si>
  <si>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</si>
  <si>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</si>
  <si>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</si>
  <si>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</si>
  <si>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</si>
  <si>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</si>
  <si>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</si>
  <si>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</si>
  <si>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</si>
  <si>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</si>
  <si>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</si>
  <si>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</si>
  <si>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</si>
  <si>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</si>
  <si>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</si>
  <si>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</si>
  <si>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</si>
  <si>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</si>
  <si>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</si>
  <si>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</si>
  <si>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</si>
  <si>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</si>
  <si>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</si>
  <si>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</si>
  <si>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</si>
  <si>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</si>
  <si>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</si>
  <si>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</si>
  <si>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</si>
  <si>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</si>
  <si>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</si>
  <si>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</si>
  <si>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</si>
  <si>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</si>
  <si>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</si>
  <si>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</si>
  <si>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</si>
  <si>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</si>
  <si>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</si>
  <si>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</si>
  <si>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</si>
  <si>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</si>
  <si>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</si>
  <si>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</si>
  <si>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</si>
  <si>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</si>
  <si>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</si>
  <si>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</si>
  <si>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</si>
  <si>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</si>
  <si>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</si>
  <si>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</si>
  <si>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</si>
  <si>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</si>
  <si>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</si>
  <si>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</si>
  <si>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</si>
  <si>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</si>
  <si>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</si>
  <si>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</si>
  <si>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</si>
  <si>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</si>
  <si>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</si>
  <si>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</si>
  <si>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</si>
  <si>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</si>
  <si>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</si>
  <si>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</si>
  <si>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</si>
  <si>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</si>
  <si>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</si>
  <si>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</si>
  <si>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</si>
  <si>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</si>
  <si>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</si>
  <si>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</si>
  <si>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</si>
  <si>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</si>
  <si>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</si>
  <si>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</si>
  <si>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</si>
  <si>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</si>
  <si>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</si>
  <si>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</si>
  <si>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</si>
  <si>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</si>
  <si>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</si>
  <si>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</si>
  <si>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</si>
  <si>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</si>
  <si>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</si>
  <si>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</si>
  <si>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</si>
  <si>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</si>
  <si>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</si>
  <si>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</si>
  <si>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</si>
  <si>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</si>
  <si>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</si>
  <si>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</si>
  <si>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</si>
  <si>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</si>
  <si>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</si>
  <si>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</si>
  <si>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</si>
  <si>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</si>
  <si>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</si>
  <si>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</si>
  <si>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</si>
  <si>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</si>
  <si>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</si>
  <si>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</si>
  <si>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</si>
  <si>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</si>
  <si>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</si>
  <si>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</si>
  <si>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</si>
  <si>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</si>
  <si>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</si>
  <si>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</si>
  <si>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</si>
  <si>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</si>
  <si>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</si>
  <si>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</si>
  <si>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</si>
  <si>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</si>
  <si>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</si>
  <si>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</si>
  <si>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</si>
  <si>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</si>
  <si>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</si>
  <si>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</si>
  <si>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</si>
  <si>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</si>
  <si>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</si>
  <si>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</si>
  <si>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</si>
  <si>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</si>
  <si>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</si>
  <si>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</si>
  <si>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</si>
  <si>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</si>
  <si>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</si>
  <si>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</si>
  <si>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</si>
  <si>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</si>
  <si>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</si>
  <si>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</si>
  <si>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</si>
  <si>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</si>
  <si>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</si>
  <si>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</si>
  <si>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</si>
  <si>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</si>
  <si>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</si>
  <si>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</si>
  <si>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</si>
  <si>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</si>
  <si>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</si>
  <si>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</si>
  <si>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</si>
  <si>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</si>
  <si>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</si>
  <si>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</si>
  <si>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</si>
  <si>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</si>
  <si>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</si>
  <si>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</si>
  <si>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</si>
  <si>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</si>
  <si>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</si>
  <si>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</si>
  <si>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</si>
  <si>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</si>
  <si>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</si>
  <si>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</si>
  <si>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</si>
  <si>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</si>
  <si>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</si>
  <si>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</si>
  <si>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</si>
  <si>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</si>
  <si>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</si>
  <si>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</si>
  <si>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</si>
  <si>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</si>
  <si>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</si>
  <si>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</si>
  <si>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</si>
  <si>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</si>
  <si>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</si>
  <si>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</si>
  <si>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</si>
  <si>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</si>
  <si>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</si>
  <si>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</si>
  <si>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</si>
  <si>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</si>
  <si>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</si>
  <si>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</si>
  <si>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</si>
  <si>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</si>
  <si>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</si>
  <si>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</si>
  <si>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</si>
  <si>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</si>
  <si>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</si>
  <si>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</si>
  <si>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</si>
  <si>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</si>
  <si>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</si>
  <si>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</si>
  <si>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</si>
  <si>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</si>
  <si>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</si>
  <si>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</si>
  <si>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</si>
  <si>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</si>
  <si>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</si>
  <si>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</si>
  <si>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</si>
  <si>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</si>
  <si>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</si>
  <si>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</si>
  <si>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</si>
  <si>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</si>
  <si>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</si>
  <si>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</si>
  <si>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</si>
  <si>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</si>
  <si>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</si>
  <si>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</si>
  <si>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</si>
  <si>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</si>
  <si>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</si>
  <si>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</si>
  <si>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</si>
  <si>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</si>
  <si>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</si>
  <si>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</si>
  <si>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</si>
  <si>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</si>
  <si>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</si>
  <si>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</si>
  <si>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</si>
  <si>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</si>
  <si>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</si>
  <si>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</si>
  <si>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</si>
  <si>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</si>
  <si>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</si>
  <si>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</si>
  <si>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</si>
  <si>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</si>
  <si>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</si>
  <si>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</si>
  <si>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</si>
  <si>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</si>
  <si>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</si>
  <si>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</si>
  <si>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</si>
  <si>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</si>
  <si>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</si>
  <si>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</si>
  <si>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</si>
  <si>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</si>
  <si>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</si>
  <si>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</si>
  <si>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</si>
  <si>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</si>
  <si>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</si>
  <si>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</si>
  <si>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</si>
  <si>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</si>
  <si>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</si>
  <si>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</si>
  <si>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</si>
  <si>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</si>
  <si>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</si>
  <si>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</si>
  <si>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</si>
  <si>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</si>
  <si>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</si>
  <si>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</si>
  <si>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</si>
  <si>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</si>
  <si>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</si>
  <si>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</si>
  <si>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</si>
  <si>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</si>
  <si>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</si>
  <si>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</si>
  <si>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</si>
  <si>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</si>
  <si>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</si>
  <si>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</si>
  <si>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</si>
  <si>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</si>
  <si>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</si>
  <si>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</si>
  <si>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</si>
  <si>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</si>
  <si>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</si>
  <si>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</si>
  <si>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</si>
  <si>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</si>
  <si>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</si>
  <si>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</si>
  <si>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</si>
  <si>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</si>
  <si>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</si>
  <si>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</si>
  <si>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</si>
  <si>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</si>
  <si>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</si>
  <si>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</si>
  <si>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</si>
  <si>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</si>
  <si>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</si>
  <si>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</si>
  <si>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</si>
  <si>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</si>
  <si>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</si>
  <si>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</si>
  <si>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</si>
  <si>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</si>
  <si>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</si>
  <si>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</si>
  <si>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</si>
  <si>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</si>
  <si>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</si>
  <si>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</si>
  <si>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</si>
  <si>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</si>
  <si>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</si>
  <si>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</si>
  <si>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</si>
  <si>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</si>
  <si>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</si>
  <si>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</si>
  <si>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</si>
  <si>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</si>
  <si>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</si>
  <si>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</si>
  <si>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</si>
  <si>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</si>
  <si>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</si>
  <si>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</si>
  <si>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</si>
  <si>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</si>
  <si>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</si>
  <si>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</si>
  <si>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</si>
  <si>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</si>
  <si>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</si>
  <si>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</si>
  <si>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</si>
  <si>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</si>
  <si>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</si>
  <si>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</si>
  <si>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</si>
  <si>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</si>
  <si>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</si>
  <si>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</si>
  <si>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</si>
  <si>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</si>
  <si>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</si>
  <si>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</si>
  <si>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</si>
  <si>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</si>
  <si>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</si>
  <si>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</si>
  <si>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</si>
  <si>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</si>
  <si>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</si>
  <si>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</si>
  <si>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</si>
  <si>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</si>
  <si>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</si>
  <si>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</si>
  <si>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</si>
  <si>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</si>
  <si>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</si>
  <si>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</si>
  <si>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</si>
  <si>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</si>
  <si>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</si>
  <si>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</si>
  <si>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</si>
  <si>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</si>
  <si>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</si>
  <si>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</si>
  <si>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</si>
  <si>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</si>
  <si>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</si>
  <si>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</si>
  <si>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</si>
  <si>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</si>
  <si>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</si>
  <si>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</si>
  <si>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</si>
  <si>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</si>
  <si>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</si>
  <si>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</si>
  <si>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</si>
  <si>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</si>
  <si>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</si>
  <si>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</si>
  <si>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</si>
  <si>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</si>
  <si>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</si>
  <si>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</si>
  <si>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</si>
  <si>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</si>
  <si>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</si>
  <si>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</si>
  <si>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</si>
  <si>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</si>
  <si>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</si>
  <si>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</si>
  <si>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</si>
  <si>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</si>
  <si>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</si>
  <si>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</si>
  <si>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</si>
  <si>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</si>
  <si>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</si>
  <si>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</si>
  <si>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</si>
  <si>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</si>
  <si>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</si>
  <si>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</si>
  <si>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</si>
  <si>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</si>
  <si>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</si>
  <si>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</si>
  <si>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</si>
  <si>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</si>
  <si>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</si>
  <si>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</si>
  <si>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</si>
  <si>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</si>
  <si>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</si>
  <si>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</si>
  <si>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</si>
  <si>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</si>
  <si>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</si>
  <si>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</si>
  <si>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</si>
  <si>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</si>
  <si>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</si>
  <si>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</si>
  <si>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</si>
  <si>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</si>
  <si>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</si>
  <si>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</si>
  <si>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</si>
  <si>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</si>
  <si>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</si>
  <si>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</si>
  <si>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</si>
  <si>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</si>
  <si>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</si>
  <si>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</si>
  <si>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</si>
  <si>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</si>
  <si>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</si>
  <si>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</si>
  <si>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</si>
  <si>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</si>
  <si>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</si>
  <si>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</si>
  <si>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</si>
  <si>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</si>
  <si>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</si>
  <si>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</si>
  <si>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</si>
  <si>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</si>
  <si>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</si>
  <si>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</si>
  <si>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</si>
  <si>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</si>
  <si>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</si>
  <si>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</si>
  <si>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</si>
  <si>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</si>
  <si>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</si>
  <si>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</si>
  <si>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</si>
  <si>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</si>
  <si>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</si>
  <si>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</si>
  <si>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</si>
  <si>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</si>
  <si>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</si>
  <si>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</si>
  <si>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</si>
  <si>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</si>
  <si>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</si>
  <si>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</si>
  <si>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</si>
  <si>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</si>
  <si>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</si>
  <si>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</si>
  <si>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</si>
  <si>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</si>
  <si>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</si>
  <si>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</si>
  <si>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</si>
  <si>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</si>
  <si>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</si>
  <si>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</si>
  <si>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</si>
  <si>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</si>
  <si>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</si>
  <si>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</si>
  <si>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</si>
  <si>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</si>
  <si>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</si>
  <si>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</si>
  <si>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</si>
  <si>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</si>
  <si>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</si>
  <si>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</si>
  <si>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</si>
  <si>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</si>
  <si>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</si>
  <si>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</si>
  <si>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</si>
  <si>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</si>
  <si>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</si>
  <si>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</si>
  <si>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</si>
  <si>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</si>
  <si>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</si>
  <si>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</si>
  <si>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</si>
  <si>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</si>
  <si>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</si>
  <si>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</si>
  <si>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</si>
  <si>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</si>
  <si>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</si>
  <si>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</si>
  <si>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</si>
  <si>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</si>
  <si>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</si>
  <si>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</si>
  <si>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</si>
  <si>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</si>
  <si>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</si>
  <si>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</si>
  <si>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</si>
  <si>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</si>
  <si>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</si>
  <si>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</si>
  <si>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</si>
  <si>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</si>
  <si>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</si>
  <si>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</si>
  <si>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</si>
  <si>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</si>
  <si>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</si>
  <si>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</si>
  <si>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</si>
  <si>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</si>
  <si>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</si>
  <si>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</si>
  <si>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</si>
  <si>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</si>
  <si>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</si>
  <si>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</si>
  <si>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</si>
  <si>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</si>
  <si>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</si>
  <si>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</si>
  <si>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</si>
  <si>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</si>
  <si>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</si>
  <si>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</si>
  <si>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</si>
  <si>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</si>
  <si>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</si>
  <si>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</si>
  <si>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</si>
  <si>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</si>
  <si>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</si>
  <si>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</si>
  <si>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</si>
  <si>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</si>
  <si>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</si>
  <si>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</si>
  <si>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</si>
  <si>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</si>
  <si>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</si>
  <si>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</si>
  <si>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</si>
  <si>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</si>
  <si>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</si>
  <si>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</si>
  <si>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</si>
  <si>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</si>
  <si>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</si>
  <si>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</si>
  <si>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</si>
  <si>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</si>
  <si>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</si>
  <si>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</si>
  <si>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</si>
  <si>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</si>
  <si>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</si>
  <si>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</si>
  <si>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</si>
  <si>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</si>
  <si>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</si>
  <si>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</si>
  <si>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</si>
  <si>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</si>
  <si>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</si>
  <si>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</si>
  <si>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</si>
  <si>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</si>
  <si>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</si>
  <si>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</si>
  <si>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</si>
  <si>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</si>
  <si>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</si>
  <si>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</si>
  <si>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</si>
  <si>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</si>
  <si>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</si>
  <si>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</si>
  <si>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</si>
  <si>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</si>
  <si>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</si>
  <si>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</si>
  <si>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</si>
  <si>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</si>
  <si>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</si>
  <si>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</si>
  <si>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</si>
  <si>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</si>
  <si>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</si>
  <si>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</si>
  <si>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</si>
  <si>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</si>
  <si>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</si>
  <si>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</si>
  <si>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</si>
  <si>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</si>
  <si>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</si>
  <si>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</si>
  <si>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</si>
  <si>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</si>
  <si>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</si>
  <si>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</si>
  <si>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</si>
  <si>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</si>
  <si>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</si>
  <si>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</si>
  <si>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</si>
  <si>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</si>
  <si>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</si>
  <si>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</si>
  <si>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</si>
  <si>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</si>
  <si>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</si>
  <si>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</si>
  <si>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</si>
  <si>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</si>
  <si>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</si>
  <si>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</si>
  <si>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</si>
  <si>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</si>
  <si>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</si>
  <si>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</si>
  <si>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</si>
  <si>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</si>
  <si>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</si>
  <si>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</si>
  <si>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</si>
  <si>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</si>
  <si>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</si>
  <si>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</si>
  <si>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</si>
  <si>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</si>
  <si>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</si>
  <si>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</si>
  <si>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</si>
  <si>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</si>
  <si>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</si>
  <si>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</si>
  <si>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</si>
  <si>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</si>
  <si>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</si>
  <si>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</si>
  <si>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</si>
  <si>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</si>
  <si>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</si>
  <si>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</si>
  <si>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</si>
  <si>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</si>
  <si>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</si>
  <si>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</si>
  <si>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</si>
  <si>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</si>
  <si>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</si>
  <si>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</si>
  <si>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</si>
  <si>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</si>
  <si>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</si>
  <si>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</si>
  <si>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</si>
  <si>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</si>
  <si>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</si>
  <si>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</si>
  <si>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</si>
  <si>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</si>
  <si>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</si>
  <si>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</si>
  <si>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</si>
  <si>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</si>
  <si>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</si>
  <si>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</si>
  <si>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</si>
  <si>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</si>
  <si>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</si>
  <si>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</si>
  <si>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</si>
  <si>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</si>
  <si>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</si>
  <si>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</si>
  <si>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</si>
  <si>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</si>
  <si>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</si>
  <si>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</si>
  <si>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</si>
  <si>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</si>
  <si>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</si>
  <si>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</si>
  <si>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</si>
  <si>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</si>
  <si>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</si>
  <si>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</si>
  <si>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</si>
  <si>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</si>
  <si>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</si>
  <si>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</si>
  <si>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</si>
  <si>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</si>
  <si>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</si>
  <si>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</si>
  <si>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</si>
  <si>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</si>
  <si>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</si>
  <si>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</si>
  <si>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</si>
  <si>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</si>
  <si>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</si>
  <si>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</si>
  <si>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</si>
  <si>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</si>
  <si>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</si>
  <si>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</si>
  <si>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</si>
  <si>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</si>
  <si>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</si>
  <si>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</si>
  <si>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</si>
  <si>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</si>
  <si>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</si>
  <si>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</si>
  <si>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</si>
  <si>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</si>
  <si>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</si>
  <si>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</si>
  <si>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</si>
  <si>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</si>
  <si>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</si>
  <si>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</si>
  <si>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</si>
  <si>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</si>
  <si>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</si>
  <si>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</si>
  <si>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</si>
  <si>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</si>
  <si>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</si>
  <si>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</si>
  <si>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</si>
  <si>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</si>
  <si>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</si>
  <si>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</si>
  <si>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</si>
  <si>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</si>
  <si>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</si>
  <si>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</si>
  <si>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</si>
  <si>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</si>
  <si>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</si>
  <si>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</si>
  <si>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</si>
  <si>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</si>
  <si>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</si>
  <si>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</si>
  <si>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</si>
  <si>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</si>
  <si>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</si>
  <si>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</si>
  <si>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</si>
  <si>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</si>
  <si>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</si>
  <si>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</si>
  <si>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</si>
  <si>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</si>
  <si>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</si>
  <si>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</si>
  <si>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</si>
  <si>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</si>
  <si>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</si>
  <si>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</si>
  <si>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</si>
  <si>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</si>
  <si>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</si>
  <si>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</si>
  <si>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</si>
  <si>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</si>
  <si>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</si>
  <si>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</si>
  <si>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</si>
  <si>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</si>
  <si>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</si>
  <si>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</si>
  <si>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</si>
  <si>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</si>
  <si>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</si>
  <si>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</si>
  <si>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</si>
  <si>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</si>
  <si>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</si>
  <si>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</si>
  <si>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</si>
  <si>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</si>
  <si>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</si>
  <si>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</si>
  <si>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</si>
  <si>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</si>
  <si>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</si>
  <si>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</si>
  <si>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</si>
  <si>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</si>
  <si>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</si>
  <si>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</si>
  <si>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</si>
  <si>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</si>
  <si>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</si>
  <si>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</si>
  <si>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</si>
  <si>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</si>
  <si>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</si>
  <si>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</si>
  <si>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</si>
  <si>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</si>
  <si>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</si>
  <si>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</si>
  <si>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</si>
  <si>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</si>
  <si>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</si>
  <si>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</si>
  <si>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</si>
  <si>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</si>
  <si>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</si>
  <si>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</si>
  <si>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</si>
  <si>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</si>
  <si>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</si>
  <si>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</si>
  <si>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</si>
  <si>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</si>
  <si>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</si>
  <si>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</si>
  <si>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</si>
  <si>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</si>
  <si>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</si>
  <si>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</si>
  <si>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</si>
  <si>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</si>
  <si>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</si>
  <si>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</si>
  <si>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</si>
  <si>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</si>
  <si>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</si>
  <si>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</si>
  <si>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</si>
  <si>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</si>
  <si>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</si>
  <si>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</si>
  <si>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</si>
  <si>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</si>
  <si>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</si>
  <si>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</si>
  <si>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</si>
  <si>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</si>
  <si>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</si>
  <si>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</si>
  <si>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</si>
  <si>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</si>
  <si>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</si>
  <si>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</si>
  <si>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</si>
  <si>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</si>
  <si>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</si>
  <si>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</si>
  <si>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</si>
  <si>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</si>
  <si>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</si>
  <si>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</si>
  <si>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</si>
  <si>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</si>
  <si>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</si>
  <si>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</si>
  <si>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</si>
  <si>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</si>
  <si>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</si>
  <si>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</si>
  <si>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</si>
  <si>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</si>
  <si>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</si>
  <si>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</si>
  <si>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</si>
  <si>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</si>
  <si>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</si>
  <si>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</si>
  <si>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</si>
  <si>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</si>
  <si>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</si>
  <si>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</si>
  <si>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</si>
  <si>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</si>
  <si>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</si>
  <si>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</si>
  <si>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</si>
  <si>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</si>
  <si>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</si>
  <si>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</si>
  <si>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</si>
  <si>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</si>
  <si>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</si>
  <si>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</si>
  <si>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</si>
  <si>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</si>
  <si>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</si>
  <si>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</si>
  <si>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</si>
  <si>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</si>
  <si>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</si>
  <si>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</si>
  <si>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</si>
  <si>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</si>
  <si>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</si>
  <si>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</si>
  <si>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</si>
  <si>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</si>
  <si>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</si>
  <si>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</si>
  <si>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</si>
  <si>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</si>
  <si>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</si>
  <si>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</si>
  <si>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</si>
  <si>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</si>
  <si>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</si>
  <si>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</si>
  <si>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</si>
  <si>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</si>
  <si>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</si>
  <si>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</si>
  <si>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</si>
  <si>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</si>
  <si>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</si>
  <si>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</si>
  <si>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</si>
  <si>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</si>
  <si>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</si>
  <si>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</si>
  <si>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</si>
  <si>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</si>
  <si>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</si>
  <si>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</si>
  <si>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</si>
  <si>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</si>
  <si>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</si>
  <si>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</si>
  <si>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</si>
  <si>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</si>
  <si>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</si>
  <si>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</si>
  <si>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</si>
  <si>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</si>
  <si>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</si>
  <si>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</si>
  <si>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</si>
  <si>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</si>
  <si>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</si>
  <si>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</si>
  <si>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</si>
  <si>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</si>
  <si>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</si>
  <si>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</si>
  <si>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</si>
  <si>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</si>
  <si>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</si>
  <si>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</si>
  <si>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</si>
  <si>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</si>
  <si>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</si>
  <si>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</si>
  <si>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</si>
  <si>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</si>
  <si>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</si>
  <si>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</si>
  <si>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</si>
  <si>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</si>
  <si>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</si>
  <si>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</si>
  <si>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</si>
  <si>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</si>
  <si>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</si>
  <si>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</si>
  <si>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</si>
  <si>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</si>
  <si>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</si>
  <si>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</si>
  <si>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</si>
  <si>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</si>
  <si>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</si>
  <si>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</si>
  <si>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</si>
  <si>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</si>
  <si>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</si>
  <si>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</si>
  <si>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</si>
  <si>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</si>
  <si>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</si>
  <si>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</si>
  <si>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</si>
  <si>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</si>
  <si>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</si>
  <si>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</si>
  <si>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</si>
  <si>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</si>
  <si>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</si>
  <si>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</si>
  <si>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</si>
  <si>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</si>
  <si>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</si>
  <si>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</si>
  <si>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</si>
  <si>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</si>
  <si>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</si>
  <si>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</si>
  <si>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</si>
  <si>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</si>
  <si>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</si>
  <si>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</si>
  <si>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</si>
  <si>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</si>
  <si>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</si>
  <si>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</si>
  <si>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</si>
  <si>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</si>
  <si>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</si>
  <si>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</si>
  <si>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</si>
  <si>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</si>
  <si>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</si>
  <si>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</si>
  <si>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</si>
  <si>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</si>
  <si>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</si>
  <si>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</si>
  <si>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</si>
  <si>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</si>
  <si>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</si>
  <si>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</si>
  <si>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</si>
  <si>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</si>
  <si>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</si>
  <si>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</si>
  <si>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</si>
  <si>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</si>
  <si>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</si>
  <si>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</si>
  <si>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</si>
  <si>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</si>
  <si>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</si>
  <si>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</si>
  <si>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</si>
  <si>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</si>
  <si>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</si>
  <si>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</si>
  <si>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</si>
  <si>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</si>
  <si>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</si>
  <si>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</si>
  <si>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</si>
  <si>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</si>
  <si>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</si>
  <si>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</si>
  <si>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</si>
  <si>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</si>
  <si>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</si>
  <si>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</si>
  <si>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</si>
  <si>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</si>
  <si>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</si>
  <si>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</si>
  <si>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</si>
  <si>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</si>
  <si>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</si>
  <si>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</si>
  <si>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</si>
  <si>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</si>
  <si>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</si>
  <si>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</si>
  <si>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</si>
  <si>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</si>
  <si>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</si>
  <si>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</si>
  <si>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</si>
  <si>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</si>
  <si>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</si>
  <si>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</si>
  <si>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</si>
  <si>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</si>
  <si>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</si>
  <si>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</si>
  <si>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</si>
  <si>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</si>
  <si>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</si>
  <si>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</si>
  <si>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</si>
  <si>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</si>
  <si>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</si>
  <si>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</si>
  <si>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</si>
  <si>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</si>
  <si>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</si>
  <si>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</si>
  <si>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</si>
  <si>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</si>
  <si>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</si>
  <si>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</si>
  <si>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</si>
  <si>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</si>
  <si>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</si>
  <si>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</si>
  <si>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</si>
  <si>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</si>
  <si>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</si>
  <si>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</si>
  <si>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</si>
  <si>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</si>
  <si>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</si>
  <si>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</si>
  <si>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</si>
  <si>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</si>
  <si>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</si>
  <si>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</si>
  <si>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</si>
  <si>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</si>
  <si>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</si>
  <si>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</si>
  <si>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</si>
  <si>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</si>
  <si>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</si>
  <si>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</si>
  <si>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</si>
  <si>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</si>
  <si>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</si>
  <si>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</si>
  <si>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</si>
  <si>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</si>
  <si>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</si>
  <si>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</si>
  <si>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</si>
  <si>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</si>
  <si>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</si>
  <si>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</si>
  <si>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</si>
  <si>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</si>
  <si>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</si>
  <si>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</si>
  <si>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</si>
  <si>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</si>
  <si>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</si>
  <si>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</si>
  <si>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</si>
  <si>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</si>
  <si>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</si>
  <si>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</si>
  <si>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</si>
  <si>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</si>
  <si>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</si>
  <si>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</si>
  <si>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</si>
  <si>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</si>
  <si>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</si>
  <si>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</si>
  <si>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</si>
  <si>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</si>
  <si>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</si>
  <si>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</si>
  <si>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</si>
  <si>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</si>
  <si>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</si>
  <si>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</si>
  <si>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</si>
  <si>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</si>
  <si>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</si>
  <si>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</si>
  <si>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</si>
  <si>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</si>
  <si>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</si>
  <si>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</si>
  <si>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</si>
  <si>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</si>
  <si>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</si>
  <si>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</si>
  <si>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</si>
  <si>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</si>
  <si>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</si>
  <si>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</si>
  <si>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</si>
  <si>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</si>
  <si>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</si>
  <si>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</si>
  <si>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</si>
  <si>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</si>
  <si>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</si>
  <si>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</si>
  <si>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</si>
  <si>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</si>
  <si>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</si>
  <si>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</si>
  <si>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</si>
  <si>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</si>
  <si>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</si>
  <si>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</si>
  <si>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</si>
  <si>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</si>
  <si>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</si>
  <si>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</si>
  <si>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</si>
  <si>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</si>
  <si>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</si>
  <si>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</si>
  <si>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</si>
  <si>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</si>
  <si>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</si>
  <si>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</si>
  <si>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</si>
  <si>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</si>
  <si>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</si>
  <si>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</si>
  <si>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</si>
  <si>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</si>
  <si>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</si>
  <si>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</si>
  <si>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</si>
  <si>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</si>
  <si>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</si>
  <si>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</si>
  <si>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</si>
  <si>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</si>
  <si>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</si>
  <si>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</si>
  <si>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</si>
  <si>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</si>
  <si>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</si>
  <si>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</si>
  <si>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</si>
  <si>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</si>
  <si>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</si>
  <si>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</si>
  <si>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</si>
  <si>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</si>
  <si>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</si>
  <si>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</si>
  <si>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</si>
  <si>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</si>
  <si>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</si>
  <si>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</si>
  <si>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</si>
  <si>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</si>
  <si>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</si>
  <si>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</si>
  <si>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</si>
  <si>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</si>
  <si>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</si>
  <si>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</si>
  <si>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</si>
  <si>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</si>
  <si>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</si>
  <si>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</si>
  <si>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</si>
  <si>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</si>
  <si>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</si>
  <si>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</si>
  <si>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</si>
  <si>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</si>
  <si>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</si>
  <si>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</si>
  <si>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</si>
  <si>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</si>
  <si>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</si>
  <si>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</si>
  <si>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</si>
  <si>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</si>
  <si>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</si>
  <si>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</si>
  <si>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</si>
  <si>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</si>
  <si>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</si>
  <si>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</si>
  <si>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</si>
  <si>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</si>
  <si>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</si>
  <si>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</si>
  <si>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</si>
  <si>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</si>
  <si>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</si>
  <si>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</si>
  <si>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</si>
  <si>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</si>
  <si>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</si>
  <si>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</si>
  <si>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</si>
  <si>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</si>
  <si>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</si>
  <si>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</si>
  <si>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</si>
  <si>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</si>
  <si>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</si>
  <si>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</si>
  <si>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</si>
  <si>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</si>
  <si>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</si>
  <si>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</si>
  <si>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</si>
  <si>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</si>
  <si>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</si>
  <si>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</si>
  <si>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</si>
  <si>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</si>
  <si>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</si>
  <si>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</si>
  <si>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</si>
  <si>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</si>
  <si>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</si>
  <si>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</si>
  <si>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</si>
  <si>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</si>
  <si>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</si>
  <si>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</si>
  <si>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</si>
  <si>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</si>
  <si>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</si>
  <si>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</si>
  <si>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</si>
  <si>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</si>
  <si>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</si>
  <si>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</si>
  <si>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</si>
  <si>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</si>
  <si>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</si>
  <si>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</si>
  <si>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</si>
  <si>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</si>
  <si>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</si>
  <si>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</si>
  <si>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</si>
  <si>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</si>
  <si>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</si>
  <si>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</si>
  <si>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</si>
  <si>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</si>
  <si>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</si>
  <si>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</si>
  <si>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</si>
  <si>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</si>
  <si>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</si>
  <si>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</si>
  <si>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</si>
  <si>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</si>
  <si>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</si>
  <si>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</si>
  <si>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</si>
  <si>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</si>
  <si>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</si>
  <si>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</si>
  <si>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</si>
  <si>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</si>
  <si>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</si>
  <si>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</si>
  <si>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</si>
  <si>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</si>
  <si>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</si>
  <si>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</si>
  <si>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</si>
  <si>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</si>
  <si>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</si>
  <si>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</si>
  <si>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</si>
  <si>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</si>
  <si>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</si>
  <si>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</si>
  <si>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</si>
  <si>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</si>
  <si>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</si>
  <si>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</si>
  <si>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</si>
  <si>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</si>
  <si>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</si>
  <si>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</si>
  <si>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</si>
  <si>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</si>
  <si>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</si>
  <si>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</si>
  <si>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</si>
  <si>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</si>
  <si>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</si>
  <si>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</si>
  <si>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</si>
  <si>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</si>
  <si>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</si>
  <si>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</si>
  <si>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</si>
  <si>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</si>
  <si>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</si>
  <si>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</si>
  <si>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</si>
  <si>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</si>
  <si>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</si>
  <si>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</si>
  <si>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</si>
  <si>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</si>
  <si>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</si>
  <si>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</si>
  <si>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</si>
  <si>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</si>
  <si>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</si>
  <si>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</si>
  <si>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</si>
  <si>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</si>
  <si>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</si>
  <si>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</si>
  <si>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</si>
  <si>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</si>
  <si>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</si>
  <si>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</si>
  <si>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</si>
  <si>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</si>
  <si>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</si>
  <si>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</si>
  <si>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</si>
  <si>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</si>
  <si>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</si>
  <si>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</si>
  <si>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</si>
  <si>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</si>
  <si>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</si>
  <si>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</si>
  <si>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</si>
  <si>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</si>
  <si>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</si>
  <si>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</si>
  <si>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</si>
  <si>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</si>
  <si>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</si>
  <si>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</si>
  <si>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</si>
  <si>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</si>
  <si>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</si>
  <si>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</si>
  <si>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</si>
  <si>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</si>
  <si>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</si>
  <si>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</si>
  <si>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</si>
  <si>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</si>
  <si>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</si>
  <si>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</si>
  <si>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</si>
  <si>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</si>
  <si>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</si>
  <si>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</si>
  <si>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</si>
  <si>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</si>
  <si>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</si>
  <si>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</si>
  <si>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</si>
  <si>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</si>
  <si>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</si>
  <si>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</si>
  <si>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</si>
  <si>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</si>
  <si>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</si>
  <si>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</si>
  <si>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</si>
  <si>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</si>
  <si>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</si>
  <si>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</si>
  <si>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</si>
  <si>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</si>
  <si>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</si>
  <si>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</si>
  <si>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</si>
  <si>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</si>
  <si>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</si>
  <si>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</si>
  <si>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</si>
  <si>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</si>
  <si>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</si>
  <si>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</si>
  <si>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</si>
  <si>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</si>
  <si>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</si>
  <si>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</si>
  <si>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</si>
  <si>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</si>
  <si>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</si>
  <si>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</si>
  <si>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</si>
  <si>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</si>
  <si>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</si>
  <si>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</si>
  <si>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</si>
  <si>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</si>
  <si>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</si>
  <si>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</si>
  <si>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</si>
  <si>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</si>
  <si>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</si>
  <si>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</si>
  <si>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</si>
  <si>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</si>
  <si>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</si>
  <si>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</si>
  <si>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</si>
  <si>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</si>
  <si>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</si>
  <si>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</si>
  <si>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</si>
  <si>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</si>
  <si>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</si>
  <si>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</si>
  <si>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</si>
  <si>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</si>
  <si>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</si>
  <si>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</si>
  <si>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</si>
  <si>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</si>
  <si>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</si>
  <si>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</si>
  <si>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</si>
  <si>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</si>
  <si>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</si>
  <si>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</si>
  <si>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</si>
  <si>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</si>
  <si>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</si>
  <si>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</si>
  <si>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</si>
  <si>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</si>
  <si>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</si>
  <si>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</si>
  <si>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</si>
  <si>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</si>
  <si>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</si>
  <si>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</si>
  <si>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</si>
  <si>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</si>
  <si>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</si>
  <si>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</si>
  <si>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</si>
  <si>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</si>
  <si>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</si>
  <si>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</si>
  <si>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</si>
  <si>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</si>
  <si>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</si>
  <si>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</si>
  <si>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</si>
  <si>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</si>
  <si>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</si>
  <si>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</si>
  <si>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</si>
  <si>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</si>
  <si>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</si>
  <si>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</si>
  <si>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</si>
  <si>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</si>
  <si>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</si>
  <si>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</si>
  <si>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</si>
  <si>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</si>
  <si>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</si>
  <si>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</si>
  <si>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</si>
  <si>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</si>
  <si>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</si>
  <si>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</si>
  <si>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</si>
  <si>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</si>
  <si>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</si>
  <si>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</si>
  <si>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</si>
  <si>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</si>
  <si>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</si>
  <si>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</si>
  <si>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</si>
  <si>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</si>
  <si>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</si>
  <si>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</si>
  <si>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</si>
  <si>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</si>
  <si>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</si>
  <si>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</si>
  <si>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</si>
  <si>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</si>
  <si>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</si>
  <si>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</si>
  <si>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</si>
  <si>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</si>
  <si>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</si>
  <si>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</si>
  <si>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</si>
  <si>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</si>
  <si>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</si>
  <si>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</si>
  <si>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</si>
  <si>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</si>
  <si>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</si>
  <si>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</si>
  <si>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</si>
  <si>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</si>
  <si>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</si>
  <si>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</si>
  <si>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</si>
  <si>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</si>
  <si>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</si>
  <si>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</si>
  <si>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</si>
  <si>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</si>
  <si>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</si>
  <si>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</si>
  <si>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</si>
  <si>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</si>
  <si>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</si>
  <si>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</si>
  <si>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</si>
  <si>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</si>
  <si>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</si>
  <si>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</si>
  <si>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</si>
  <si>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</si>
  <si>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</si>
  <si>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</si>
  <si>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</si>
  <si>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</si>
  <si>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</si>
  <si>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</si>
  <si>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</si>
  <si>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</si>
  <si>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</si>
  <si>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</si>
  <si>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</si>
  <si>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</si>
  <si>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</si>
  <si>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</si>
  <si>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</si>
  <si>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</si>
  <si>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</si>
  <si>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</si>
  <si>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</si>
  <si>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</si>
  <si>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</si>
  <si>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</si>
  <si>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</si>
  <si>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</si>
  <si>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</si>
  <si>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</si>
  <si>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</si>
  <si>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</si>
  <si>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</si>
  <si>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</si>
  <si>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</si>
  <si>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</si>
  <si>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</si>
  <si>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</si>
  <si>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</si>
  <si>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</si>
  <si>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</si>
  <si>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</si>
  <si>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</si>
  <si>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</si>
  <si>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</si>
  <si>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</si>
  <si>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</si>
  <si>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</si>
  <si>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</si>
  <si>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</si>
  <si>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</si>
  <si>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</si>
  <si>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</si>
  <si>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</si>
  <si>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</si>
  <si>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</si>
  <si>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</si>
  <si>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</si>
  <si>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</si>
  <si>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</si>
  <si>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</si>
  <si>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</si>
  <si>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</si>
  <si>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</si>
  <si>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</si>
  <si>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</si>
  <si>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</si>
  <si>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</si>
  <si>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</si>
  <si>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</si>
  <si>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</si>
  <si>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</si>
  <si>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</si>
  <si>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</si>
  <si>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</si>
  <si>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</si>
  <si>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</si>
  <si>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</si>
  <si>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</si>
  <si>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</si>
  <si>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</si>
  <si>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</si>
  <si>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</si>
  <si>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</si>
  <si>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</si>
  <si>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</si>
  <si>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</si>
  <si>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</si>
  <si>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</si>
  <si>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</si>
  <si>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</si>
  <si>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</si>
  <si>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</si>
  <si>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</si>
  <si>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</si>
  <si>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</si>
  <si>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</si>
  <si>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</si>
  <si>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</si>
  <si>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</si>
  <si>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</si>
  <si>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</si>
  <si>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</si>
  <si>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</si>
  <si>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</si>
  <si>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</si>
  <si>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</si>
  <si>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</si>
  <si>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</si>
  <si>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</si>
  <si>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</si>
  <si>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</si>
  <si>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</si>
  <si>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</si>
  <si>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</si>
  <si>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</si>
  <si>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</si>
  <si>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</si>
  <si>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</si>
  <si>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</si>
  <si>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</si>
  <si>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</si>
  <si>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</si>
  <si>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</si>
  <si>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</si>
  <si>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</si>
  <si>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</si>
  <si>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</si>
  <si>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</si>
  <si>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</si>
  <si>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</si>
  <si>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</si>
  <si>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</si>
  <si>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</si>
  <si>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</si>
  <si>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</si>
  <si>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</si>
  <si>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</si>
  <si>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</si>
  <si>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</si>
  <si>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</si>
  <si>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</si>
  <si>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</si>
  <si>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</si>
  <si>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</si>
  <si>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</si>
  <si>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</si>
  <si>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</si>
  <si>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</si>
  <si>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</si>
  <si>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</si>
  <si>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</si>
  <si>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</si>
  <si>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</si>
  <si>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</si>
  <si>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</si>
  <si>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</si>
  <si>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</si>
  <si>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</si>
  <si>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</si>
  <si>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</si>
  <si>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</si>
  <si>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</si>
  <si>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</si>
  <si>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</si>
  <si>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</si>
  <si>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</si>
  <si>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</si>
  <si>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</si>
  <si>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</si>
  <si>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</si>
  <si>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</si>
  <si>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</si>
  <si>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</si>
  <si>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</si>
  <si>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</si>
  <si>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</si>
  <si>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</si>
  <si>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</si>
  <si>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</si>
  <si>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</si>
  <si>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</si>
  <si>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</si>
  <si>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</si>
  <si>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</si>
  <si>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</si>
  <si>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</si>
  <si>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</si>
  <si>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</si>
  <si>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</si>
  <si>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</si>
  <si>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</si>
  <si>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</si>
  <si>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</si>
  <si>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</si>
  <si>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</si>
  <si>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</si>
  <si>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</si>
  <si>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</si>
  <si>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</si>
  <si>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</si>
  <si>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</si>
  <si>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</si>
  <si>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</si>
  <si>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</si>
  <si>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</si>
  <si>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</si>
  <si>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</si>
  <si>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</si>
  <si>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</si>
  <si>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</si>
  <si>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</si>
  <si>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</si>
  <si>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</si>
  <si>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</si>
  <si>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</si>
  <si>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</si>
  <si>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</si>
  <si>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</si>
  <si>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</si>
  <si>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</si>
  <si>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</si>
  <si>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</si>
  <si>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</si>
  <si>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</si>
  <si>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</si>
  <si>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</si>
  <si>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</si>
  <si>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</si>
  <si>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</si>
  <si>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</si>
  <si>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</si>
  <si>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</si>
  <si>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</si>
  <si>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</si>
  <si>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</si>
  <si>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</si>
  <si>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</si>
  <si>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</si>
  <si>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</si>
  <si>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</si>
  <si>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</si>
  <si>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</si>
  <si>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</si>
  <si>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</si>
  <si>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</si>
  <si>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</si>
  <si>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</si>
  <si>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</si>
  <si>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</si>
  <si>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</si>
  <si>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</si>
  <si>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</si>
  <si>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</si>
  <si>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</si>
  <si>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</si>
  <si>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</si>
  <si>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</si>
  <si>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</si>
  <si>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</si>
  <si>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</si>
  <si>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</si>
  <si>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</si>
  <si>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</si>
  <si>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</si>
  <si>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</si>
  <si>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</si>
  <si>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</si>
  <si>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</si>
  <si>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</si>
  <si>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</si>
  <si>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</si>
  <si>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</si>
  <si>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</si>
  <si>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</si>
  <si>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</si>
  <si>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</si>
  <si>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</si>
  <si>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</si>
  <si>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</si>
  <si>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</si>
  <si>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</si>
  <si>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</si>
  <si>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</si>
  <si>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</si>
  <si>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</si>
  <si>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</si>
  <si>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</si>
  <si>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</si>
  <si>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</si>
  <si>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</si>
  <si>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</si>
  <si>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</si>
  <si>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</si>
  <si>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</si>
  <si>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</si>
  <si>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</si>
  <si>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</si>
  <si>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</si>
  <si>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</si>
  <si>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</si>
  <si>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</si>
  <si>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</si>
  <si>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</si>
  <si>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</si>
  <si>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</si>
  <si>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</si>
  <si>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</si>
  <si>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</si>
  <si>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</si>
  <si>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</si>
  <si>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</si>
  <si>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</si>
  <si>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</si>
  <si>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</si>
  <si>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</si>
  <si>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</si>
  <si>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</si>
  <si>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</si>
  <si>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</si>
  <si>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</si>
  <si>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</si>
  <si>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</si>
  <si>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</si>
  <si>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</si>
  <si>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</si>
  <si>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</si>
  <si>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</si>
  <si>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</si>
  <si>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</si>
  <si>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</si>
  <si>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</si>
  <si>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</si>
  <si>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</si>
  <si>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</si>
  <si>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</si>
  <si>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</si>
  <si>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</si>
  <si>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</si>
  <si>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</si>
  <si>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</si>
  <si>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</si>
  <si>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</si>
  <si>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</si>
  <si>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</si>
  <si>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</si>
  <si>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</si>
  <si>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</si>
  <si>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</si>
  <si>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</si>
  <si>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</si>
  <si>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</si>
  <si>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</si>
  <si>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</si>
  <si>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</si>
  <si>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</si>
  <si>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</si>
  <si>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</si>
  <si>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</si>
  <si>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</si>
  <si>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</si>
  <si>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</si>
  <si>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</si>
  <si>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</si>
  <si>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</si>
  <si>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</si>
  <si>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</si>
  <si>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</si>
  <si>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</si>
  <si>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</si>
  <si>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</si>
  <si>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</si>
  <si>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</si>
  <si>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</si>
  <si>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</si>
  <si>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</si>
  <si>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</si>
  <si>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</si>
  <si>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</si>
  <si>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</si>
  <si>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</si>
  <si>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</si>
  <si>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</si>
  <si>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</si>
  <si>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</si>
  <si>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</si>
  <si>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</si>
  <si>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</si>
  <si>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</si>
  <si>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</si>
  <si>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</si>
  <si>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</si>
  <si>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</si>
  <si>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</si>
  <si>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</si>
  <si>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</si>
  <si>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</si>
  <si>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</si>
  <si>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</si>
  <si>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</si>
  <si>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</si>
  <si>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</si>
  <si>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</si>
  <si>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</si>
  <si>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</si>
  <si>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</si>
  <si>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</si>
  <si>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</si>
  <si>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</si>
  <si>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</si>
  <si>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</si>
  <si>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</si>
  <si>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</si>
  <si>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</si>
  <si>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</si>
  <si>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</si>
  <si>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</si>
  <si>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</si>
  <si>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</si>
  <si>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</si>
  <si>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</si>
  <si>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</si>
  <si>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</si>
  <si>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</si>
  <si>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</si>
  <si>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</si>
  <si>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</si>
  <si>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</si>
  <si>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</si>
  <si>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</si>
  <si>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</si>
  <si>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</si>
  <si>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</si>
  <si>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</si>
  <si>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</si>
  <si>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</si>
  <si>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</si>
  <si>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</si>
  <si>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</si>
  <si>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</si>
  <si>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</si>
  <si>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</si>
  <si>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</si>
  <si>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</si>
  <si>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</si>
  <si>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</si>
  <si>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</si>
  <si>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</si>
  <si>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</si>
  <si>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</si>
  <si>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</si>
  <si>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</si>
  <si>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</si>
  <si>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</si>
  <si>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</si>
  <si>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</si>
  <si>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</si>
  <si>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</si>
  <si>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</si>
  <si>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</si>
  <si>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</si>
  <si>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</si>
  <si>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</si>
  <si>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</si>
  <si>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</si>
  <si>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</si>
  <si>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</si>
  <si>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</si>
  <si>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</si>
  <si>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</si>
  <si>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</si>
  <si>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</si>
  <si>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</si>
  <si>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</si>
  <si>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</si>
  <si>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</si>
  <si>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</si>
  <si>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</si>
  <si>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</si>
  <si>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</si>
  <si>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</si>
  <si>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</si>
  <si>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</si>
  <si>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</si>
  <si>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</si>
  <si>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</si>
  <si>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</si>
  <si>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</si>
  <si>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</si>
  <si>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</si>
  <si>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</si>
  <si>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</si>
  <si>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</si>
  <si>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</si>
  <si>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</si>
  <si>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</si>
  <si>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</si>
  <si>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</si>
  <si>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</si>
  <si>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</si>
  <si>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</si>
  <si>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</si>
  <si>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</si>
  <si>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</si>
  <si>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</si>
  <si>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</si>
  <si>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</si>
  <si>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</si>
  <si>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</si>
  <si>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</si>
  <si>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</si>
  <si>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</si>
  <si>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</si>
  <si>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</si>
  <si>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</si>
  <si>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</si>
  <si>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</si>
  <si>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</si>
  <si>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</si>
  <si>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</si>
  <si>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</si>
  <si>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</si>
  <si>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</si>
  <si>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</si>
  <si>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</si>
  <si>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</si>
  <si>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</si>
  <si>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</si>
  <si>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</si>
  <si>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</si>
  <si>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</si>
  <si>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</si>
  <si>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</si>
  <si>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</si>
  <si>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</si>
  <si>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</si>
  <si>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</si>
  <si>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</si>
  <si>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</si>
  <si>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</si>
  <si>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</si>
  <si>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</si>
  <si>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</si>
  <si>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</si>
  <si>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</si>
  <si>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</si>
  <si>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</si>
  <si>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</si>
  <si>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</si>
  <si>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</si>
  <si>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</si>
  <si>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</si>
  <si>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</si>
  <si>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</si>
  <si>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</si>
  <si>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</si>
  <si>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</si>
  <si>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</si>
  <si>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</si>
  <si>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</si>
  <si>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</si>
  <si>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</si>
  <si>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</si>
  <si>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</si>
  <si>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</si>
  <si>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</si>
  <si>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</si>
  <si>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</si>
  <si>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</si>
  <si>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</si>
  <si>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</si>
  <si>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</si>
  <si>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</si>
  <si>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</si>
  <si>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</si>
  <si>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</si>
  <si>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</si>
  <si>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</si>
  <si>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</si>
  <si>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</si>
  <si>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</si>
  <si>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</si>
  <si>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</si>
  <si>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</si>
  <si>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</si>
  <si>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</si>
  <si>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</si>
  <si>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</si>
  <si>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</si>
  <si>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</si>
  <si>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</si>
  <si>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</si>
  <si>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</si>
  <si>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</si>
  <si>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</si>
  <si>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</si>
  <si>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</si>
  <si>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</si>
  <si>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</si>
  <si>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</si>
  <si>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</si>
  <si>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</si>
  <si>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</si>
  <si>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</si>
  <si>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</si>
  <si>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</si>
  <si>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</si>
  <si>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</si>
  <si>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</si>
  <si>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</si>
  <si>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</si>
  <si>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</si>
  <si>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</si>
  <si>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</si>
  <si>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</si>
  <si>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</si>
  <si>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</si>
  <si>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</si>
  <si>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</si>
  <si>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</si>
  <si>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</si>
  <si>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</si>
  <si>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</si>
  <si>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</si>
  <si>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</si>
  <si>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</si>
  <si>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</si>
  <si>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</si>
  <si>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</si>
  <si>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</si>
  <si>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</si>
  <si>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</si>
  <si>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</si>
  <si>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</si>
  <si>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</si>
  <si>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</si>
  <si>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</si>
  <si>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</si>
  <si>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</si>
  <si>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</si>
  <si>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</si>
  <si>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</si>
  <si>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</si>
  <si>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</si>
  <si>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</si>
  <si>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</si>
  <si>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</si>
  <si>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</si>
  <si>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</si>
  <si>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</si>
  <si>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</si>
  <si>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</si>
  <si>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</si>
  <si>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</si>
  <si>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</si>
  <si>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</si>
  <si>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</si>
  <si>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</si>
  <si>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</si>
  <si>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</si>
  <si>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</si>
  <si>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</si>
  <si>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</si>
  <si>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</si>
  <si>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</si>
  <si>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</si>
  <si>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</si>
  <si>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</si>
  <si>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</si>
  <si>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</si>
  <si>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</si>
  <si>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</si>
  <si>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</si>
  <si>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</si>
  <si>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</si>
  <si>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</si>
  <si>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</si>
  <si>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</si>
  <si>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</si>
  <si>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</si>
  <si>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</si>
  <si>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</si>
  <si>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</si>
  <si>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</si>
  <si>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</si>
  <si>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</si>
  <si>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</si>
  <si>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</si>
  <si>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</si>
  <si>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</si>
  <si>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</si>
  <si>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</si>
  <si>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</si>
  <si>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</si>
  <si>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</si>
  <si>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</si>
  <si>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</si>
  <si>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</si>
  <si>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</si>
  <si>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</si>
  <si>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</si>
  <si>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</si>
  <si>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</si>
  <si>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</si>
  <si>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</si>
  <si>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</si>
  <si>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</si>
  <si>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</si>
  <si>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</si>
  <si>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</si>
  <si>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</si>
  <si>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</si>
  <si>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</si>
  <si>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</si>
  <si>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</si>
  <si>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</si>
  <si>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</si>
  <si>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</si>
  <si>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</si>
  <si>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</si>
  <si>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</si>
  <si>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</si>
  <si>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</si>
  <si>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</si>
  <si>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</si>
  <si>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</si>
  <si>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</si>
  <si>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</si>
  <si>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</si>
  <si>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</si>
  <si>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</si>
  <si>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</si>
  <si>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</si>
  <si>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</si>
  <si>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</si>
  <si>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</si>
  <si>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</si>
  <si>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</si>
  <si>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</si>
  <si>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</si>
  <si>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</si>
  <si>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</si>
  <si>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</si>
  <si>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</si>
  <si>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</si>
  <si>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</si>
  <si>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</si>
  <si>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</si>
  <si>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</si>
  <si>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</si>
  <si>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</si>
  <si>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</si>
  <si>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</si>
  <si>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</si>
  <si>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</si>
  <si>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</si>
  <si>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</si>
  <si>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</si>
  <si>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</si>
  <si>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</si>
  <si>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</si>
  <si>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</si>
  <si>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</si>
  <si>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</si>
  <si>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</si>
  <si>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</si>
  <si>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</si>
  <si>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</si>
  <si>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</si>
  <si>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</si>
  <si>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</si>
  <si>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</si>
  <si>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</si>
  <si>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</si>
  <si>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</si>
  <si>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</si>
  <si>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</si>
  <si>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</si>
  <si>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</si>
  <si>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</si>
  <si>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</si>
  <si>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</si>
  <si>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</si>
  <si>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</si>
  <si>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</si>
  <si>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</si>
  <si>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</si>
  <si>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</si>
  <si>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</si>
  <si>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</si>
  <si>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</si>
  <si>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</si>
  <si>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</si>
  <si>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</si>
  <si>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</si>
  <si>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</si>
  <si>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</si>
  <si>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</si>
  <si>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</si>
  <si>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</si>
  <si>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</si>
  <si>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</si>
  <si>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</si>
  <si>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</si>
  <si>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</si>
  <si>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</si>
  <si>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</si>
  <si>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</si>
  <si>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</si>
  <si>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</si>
  <si>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</si>
  <si>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</si>
  <si>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</si>
  <si>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</si>
  <si>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</si>
  <si>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</si>
  <si>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</si>
  <si>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</si>
  <si>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</si>
  <si>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</si>
  <si>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</si>
  <si>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</si>
  <si>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</si>
  <si>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</si>
  <si>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</si>
  <si>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</si>
  <si>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</si>
  <si>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</si>
  <si>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</si>
  <si>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</si>
  <si>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</si>
  <si>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</si>
  <si>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</si>
  <si>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</si>
  <si>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</si>
  <si>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</si>
  <si>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</si>
  <si>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</si>
  <si>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</si>
  <si>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</si>
  <si>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</si>
  <si>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</si>
  <si>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</si>
  <si>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</si>
  <si>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</si>
  <si>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</si>
  <si>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</si>
  <si>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</si>
  <si>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</si>
  <si>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</si>
  <si>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</si>
  <si>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</si>
  <si>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</si>
  <si>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</si>
  <si>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</si>
  <si>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</si>
  <si>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</si>
  <si>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</si>
  <si>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</si>
  <si>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</si>
  <si>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</si>
  <si>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</si>
  <si>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</si>
  <si>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</si>
  <si>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</si>
  <si>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</si>
  <si>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</si>
  <si>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</si>
  <si>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</si>
  <si>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</si>
  <si>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</si>
  <si>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</si>
  <si>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</si>
  <si>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</si>
  <si>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</si>
  <si>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</si>
  <si>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</si>
  <si>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</si>
  <si>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</si>
  <si>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</si>
  <si>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</si>
  <si>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</si>
  <si>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</si>
  <si>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</si>
  <si>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</si>
  <si>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</si>
  <si>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</si>
  <si>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</si>
  <si>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</si>
  <si>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</si>
  <si>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</si>
  <si>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</si>
  <si>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</si>
  <si>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</si>
  <si>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</si>
  <si>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</si>
  <si>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</si>
  <si>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</si>
  <si>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</si>
  <si>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</si>
  <si>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</si>
  <si>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</si>
  <si>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</si>
  <si>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</si>
  <si>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</si>
  <si>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</si>
  <si>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</si>
  <si>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</si>
  <si>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</si>
  <si>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</si>
  <si>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</si>
  <si>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</si>
  <si>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</si>
  <si>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</si>
  <si>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</si>
  <si>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</si>
  <si>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</si>
  <si>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</si>
  <si>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</si>
  <si>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</si>
  <si>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</si>
  <si>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</si>
  <si>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</si>
  <si>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</si>
  <si>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</si>
  <si>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</si>
  <si>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</si>
  <si>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</si>
  <si>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</si>
  <si>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</si>
  <si>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</si>
  <si>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</si>
  <si>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</si>
  <si>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</si>
  <si>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</si>
  <si>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</si>
  <si>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</si>
  <si>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</si>
  <si>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</si>
  <si>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</si>
  <si>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</si>
  <si>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</si>
  <si>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</si>
  <si>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</si>
  <si>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</si>
  <si>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</si>
  <si>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</si>
  <si>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</si>
  <si>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</si>
  <si>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</si>
  <si>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</si>
  <si>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</si>
  <si>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</si>
  <si>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</si>
  <si>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</si>
  <si>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</si>
  <si>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</si>
  <si>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</si>
  <si>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</si>
  <si>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</si>
  <si>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</si>
  <si>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</si>
  <si>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</si>
  <si>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</si>
  <si>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</si>
  <si>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</si>
  <si>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</si>
  <si>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</si>
  <si>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</si>
  <si>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</si>
  <si>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</si>
  <si>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</si>
  <si>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</si>
  <si>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</si>
  <si>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</si>
  <si>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</si>
  <si>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</si>
  <si>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</si>
  <si>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</si>
  <si>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</si>
  <si>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</si>
  <si>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</si>
  <si>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</si>
  <si>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</si>
  <si>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</si>
  <si>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</si>
  <si>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</si>
  <si>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</si>
  <si>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</si>
  <si>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</si>
  <si>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</si>
  <si>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</si>
  <si>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</si>
  <si>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</si>
  <si>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</si>
  <si>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</si>
  <si>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</si>
  <si>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</si>
  <si>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</si>
  <si>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</si>
  <si>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</si>
  <si>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</si>
  <si>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</si>
  <si>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</si>
  <si>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</si>
  <si>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</si>
  <si>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</si>
  <si>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</si>
  <si>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</si>
  <si>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</si>
  <si>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</si>
  <si>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</si>
  <si>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</si>
  <si>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</si>
  <si>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</si>
  <si>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</si>
  <si>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</si>
  <si>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</si>
  <si>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</si>
  <si>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</si>
  <si>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</si>
  <si>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</si>
  <si>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</si>
  <si>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</si>
  <si>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</si>
  <si>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</si>
  <si>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</si>
  <si>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</si>
  <si>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</si>
  <si>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</si>
  <si>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</si>
  <si>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</si>
  <si>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</si>
  <si>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</si>
  <si>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</si>
  <si>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</si>
  <si>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</si>
  <si>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</si>
  <si>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</si>
  <si>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</si>
  <si>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</si>
  <si>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</si>
  <si>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</si>
  <si>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</si>
  <si>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</si>
  <si>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</si>
  <si>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</si>
  <si>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</si>
  <si>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</si>
  <si>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</si>
  <si>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</si>
  <si>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</si>
  <si>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</si>
  <si>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</si>
  <si>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</si>
  <si>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</si>
  <si>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</si>
  <si>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</si>
  <si>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</si>
  <si>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</si>
  <si>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</si>
  <si>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</si>
  <si>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</si>
  <si>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</si>
  <si>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</si>
  <si>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</si>
  <si>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</si>
  <si>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</si>
  <si>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</si>
  <si>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</si>
  <si>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</si>
  <si>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</si>
  <si>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</si>
  <si>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</si>
  <si>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</si>
  <si>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</si>
  <si>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</si>
  <si>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</si>
  <si>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</si>
  <si>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</si>
  <si>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</si>
  <si>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</si>
  <si>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</si>
  <si>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</si>
  <si>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</si>
  <si>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</si>
  <si>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</si>
  <si>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</si>
  <si>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</si>
  <si>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</si>
  <si>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</si>
  <si>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</si>
  <si>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</si>
  <si>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</si>
  <si>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</si>
  <si>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</si>
  <si>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</si>
  <si>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</si>
  <si>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</si>
  <si>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</si>
  <si>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</si>
  <si>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</si>
  <si>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</si>
  <si>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</si>
  <si>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</si>
  <si>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</si>
  <si>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</si>
  <si>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</si>
  <si>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</si>
  <si>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</si>
  <si>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</si>
  <si>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</si>
  <si>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</si>
  <si>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</si>
  <si>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</si>
  <si>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</si>
  <si>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</si>
  <si>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</si>
  <si>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</si>
  <si>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</si>
  <si>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</si>
  <si>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</si>
  <si>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</si>
  <si>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</si>
  <si>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</si>
  <si>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</si>
  <si>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</si>
  <si>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</si>
  <si>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</si>
  <si>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</si>
  <si>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</si>
  <si>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</si>
  <si>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</si>
  <si>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</si>
  <si>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</si>
  <si>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</si>
  <si>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</si>
  <si>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</si>
  <si>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</si>
  <si>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</si>
  <si>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</si>
  <si>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</si>
  <si>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</si>
  <si>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</si>
  <si>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</si>
  <si>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</si>
  <si>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</si>
  <si>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</si>
  <si>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</si>
  <si>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</si>
  <si>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</si>
  <si>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</si>
  <si>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</si>
  <si>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</si>
  <si>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</si>
  <si>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</si>
  <si>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</si>
  <si>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</si>
  <si>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</si>
  <si>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</si>
  <si>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</si>
  <si>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</si>
  <si>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</si>
  <si>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</si>
  <si>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</si>
  <si>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</si>
  <si>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</si>
  <si>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</si>
  <si>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</si>
  <si>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</si>
  <si>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</si>
  <si>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</si>
  <si>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</si>
  <si>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</si>
  <si>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</si>
  <si>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</si>
  <si>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</si>
  <si>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</si>
  <si>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</si>
  <si>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</si>
  <si>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</si>
  <si>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</si>
  <si>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</si>
  <si>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</si>
  <si>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</si>
  <si>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</si>
  <si>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</si>
  <si>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</si>
  <si>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</si>
  <si>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</si>
  <si>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</si>
  <si>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</si>
  <si>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</si>
  <si>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</si>
  <si>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</si>
  <si>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</si>
  <si>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</si>
  <si>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</si>
  <si>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</si>
  <si>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</si>
  <si>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</si>
  <si>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</si>
  <si>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</si>
  <si>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</si>
  <si>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</si>
  <si>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</si>
  <si>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</si>
  <si>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</si>
  <si>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</si>
  <si>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</si>
  <si>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</si>
  <si>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</si>
  <si>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</si>
  <si>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</si>
  <si>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</si>
  <si>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</si>
  <si>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</si>
  <si>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</si>
  <si>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</si>
  <si>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</si>
  <si>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</si>
  <si>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</si>
  <si>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</si>
  <si>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</si>
  <si>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</si>
  <si>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</si>
  <si>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</si>
  <si>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</si>
  <si>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</si>
  <si>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</si>
  <si>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</si>
  <si>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</si>
  <si>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</si>
  <si>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</si>
  <si>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</si>
  <si>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</si>
  <si>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</si>
  <si>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</si>
  <si>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</si>
  <si>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</si>
  <si>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</si>
  <si>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</si>
  <si>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</si>
  <si>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</si>
  <si>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</si>
  <si>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</si>
  <si>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</si>
  <si>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</si>
  <si>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</si>
  <si>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</si>
  <si>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</si>
  <si>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</si>
  <si>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</si>
  <si>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</si>
  <si>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</si>
  <si>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</si>
  <si>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</si>
  <si>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</si>
  <si>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</si>
  <si>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</si>
  <si>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</si>
  <si>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</si>
  <si>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</si>
  <si>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</si>
  <si>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</si>
  <si>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</si>
  <si>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</si>
  <si>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</si>
  <si>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</si>
  <si>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</si>
  <si>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</si>
  <si>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</si>
  <si>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</si>
  <si>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</si>
  <si>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</si>
  <si>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</si>
  <si>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</si>
  <si>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</si>
  <si>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</si>
  <si>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</si>
  <si>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</si>
  <si>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</si>
  <si>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</si>
  <si>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</si>
  <si>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</si>
  <si>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</si>
  <si>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</si>
  <si>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</si>
  <si>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</si>
  <si>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</si>
  <si>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</si>
  <si>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</si>
  <si>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</si>
  <si>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</si>
  <si>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</si>
  <si>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</si>
  <si>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</si>
  <si>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</si>
  <si>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</si>
  <si>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</si>
  <si>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</si>
  <si>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</si>
  <si>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</si>
  <si>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</si>
  <si>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</si>
  <si>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</si>
  <si>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</si>
  <si>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</si>
  <si>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</si>
  <si>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</si>
  <si>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</si>
  <si>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</si>
  <si>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</si>
  <si>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</si>
  <si>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</si>
  <si>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</si>
  <si>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</si>
  <si>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</si>
  <si>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</si>
  <si>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</si>
  <si>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</si>
  <si>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</si>
  <si>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</si>
  <si>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</si>
  <si>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</si>
  <si>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</si>
  <si>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</si>
  <si>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</si>
  <si>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</si>
  <si>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</si>
  <si>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</si>
  <si>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</si>
  <si>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</si>
  <si>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</si>
  <si>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</si>
  <si>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</si>
  <si>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</si>
  <si>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</si>
  <si>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</si>
  <si>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</si>
  <si>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</si>
  <si>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</si>
  <si>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</si>
  <si>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</si>
  <si>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</si>
  <si>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</si>
  <si>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</si>
  <si>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</si>
  <si>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</si>
  <si>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</si>
  <si>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</si>
  <si>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</si>
  <si>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</si>
  <si>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</si>
  <si>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</si>
  <si>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</si>
  <si>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</si>
  <si>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</si>
  <si>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</si>
  <si>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</si>
  <si>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</si>
  <si>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</si>
  <si>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</si>
  <si>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</si>
  <si>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</si>
  <si>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</si>
  <si>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</si>
  <si>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</si>
  <si>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</si>
  <si>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</si>
  <si>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</si>
  <si>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</si>
  <si>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</si>
  <si>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</si>
  <si>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</si>
  <si>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</si>
  <si>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</si>
  <si>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</si>
  <si>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</si>
  <si>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</si>
  <si>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</si>
  <si>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</si>
  <si>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</si>
  <si>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</si>
  <si>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</si>
  <si>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</si>
  <si>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</si>
  <si>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</si>
  <si>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</si>
  <si>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</si>
  <si>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</si>
  <si>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</si>
  <si>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</si>
  <si>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</si>
  <si>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</si>
  <si>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</si>
  <si>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</si>
  <si>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</si>
  <si>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</si>
  <si>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</si>
  <si>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</si>
  <si>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</si>
  <si>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</si>
  <si>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</si>
  <si>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</si>
  <si>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</si>
  <si>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</si>
  <si>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</si>
  <si>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</si>
  <si>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</si>
  <si>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</si>
  <si>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</si>
  <si>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</si>
  <si>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</si>
  <si>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</si>
  <si>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</si>
  <si>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</si>
  <si>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</si>
  <si>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</si>
  <si>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</si>
  <si>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</si>
  <si>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</si>
  <si>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</si>
  <si>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</si>
  <si>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</si>
  <si>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</si>
  <si>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</si>
  <si>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</si>
  <si>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</si>
  <si>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</si>
  <si>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</si>
  <si>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</si>
  <si>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</si>
  <si>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</si>
  <si>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</si>
  <si>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</si>
  <si>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</si>
  <si>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</si>
  <si>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</si>
  <si>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</si>
  <si>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</si>
  <si>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</si>
  <si>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</si>
  <si>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</si>
  <si>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</si>
  <si>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</si>
  <si>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</si>
  <si>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</si>
  <si>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</si>
  <si>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</si>
  <si>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</si>
  <si>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</si>
  <si>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</si>
  <si>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</si>
  <si>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</si>
  <si>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</si>
  <si>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</si>
  <si>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</si>
  <si>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</si>
  <si>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</si>
  <si>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</si>
  <si>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</si>
  <si>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</si>
  <si>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</si>
  <si>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</si>
  <si>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</si>
  <si>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</si>
  <si>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</si>
  <si>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</si>
  <si>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</si>
  <si>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</si>
  <si>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</si>
  <si>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</si>
  <si>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</si>
  <si>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</si>
  <si>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</si>
  <si>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</si>
  <si>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</si>
  <si>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</si>
  <si>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</si>
  <si>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</si>
  <si>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</si>
  <si>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</si>
  <si>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</si>
  <si>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</si>
  <si>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</si>
  <si>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</si>
  <si>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</si>
  <si>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</si>
  <si>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</si>
  <si>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</si>
  <si>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</si>
  <si>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</si>
  <si>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</si>
  <si>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</si>
  <si>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</si>
  <si>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</si>
  <si>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</si>
  <si>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</si>
  <si>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</si>
  <si>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</si>
  <si>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</si>
  <si>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</si>
  <si>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</si>
  <si>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</si>
  <si>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</si>
  <si>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</si>
  <si>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</si>
  <si>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</si>
  <si>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</si>
  <si>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</si>
  <si>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</si>
  <si>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</si>
  <si>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</si>
  <si>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</si>
  <si>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</si>
  <si>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</si>
  <si>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</si>
  <si>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</si>
  <si>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</si>
  <si>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</si>
  <si>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</si>
  <si>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</si>
  <si>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</si>
  <si>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</si>
  <si>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</si>
  <si>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</si>
  <si>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</si>
  <si>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</si>
  <si>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</si>
  <si>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</si>
  <si>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</si>
  <si>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</si>
  <si>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</si>
  <si>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</si>
  <si>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</si>
  <si>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</si>
  <si>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</si>
  <si>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</si>
  <si>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</si>
  <si>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</si>
  <si>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</si>
  <si>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</si>
  <si>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</si>
  <si>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</si>
  <si>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</si>
  <si>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</si>
  <si>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</si>
  <si>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</si>
  <si>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</si>
  <si>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</si>
  <si>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</si>
  <si>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</si>
  <si>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</si>
  <si>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</si>
  <si>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</si>
  <si>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</si>
  <si>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</si>
  <si>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</si>
  <si>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</si>
  <si>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</si>
  <si>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</si>
  <si>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</si>
  <si>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</si>
  <si>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</si>
  <si>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</si>
  <si>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</si>
  <si>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</si>
  <si>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</si>
  <si>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</si>
  <si>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</si>
  <si>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</si>
  <si>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</si>
  <si>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</si>
  <si>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</si>
  <si>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</si>
  <si>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</si>
  <si>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</si>
  <si>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</si>
  <si>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</si>
  <si>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</si>
  <si>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</si>
  <si>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</si>
  <si>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</si>
  <si>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</si>
  <si>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</si>
  <si>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</si>
  <si>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</si>
  <si>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</si>
  <si>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</si>
  <si>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</si>
  <si>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</si>
  <si>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</si>
  <si>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</si>
  <si>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</si>
  <si>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</si>
  <si>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</si>
  <si>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</si>
  <si>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</si>
  <si>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</si>
  <si>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</si>
  <si>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</si>
  <si>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</si>
  <si>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</si>
  <si>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</si>
  <si>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</si>
  <si>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</si>
  <si>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</si>
  <si>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</si>
  <si>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</si>
  <si>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</si>
  <si>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</si>
  <si>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</si>
  <si>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</si>
  <si>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</si>
  <si>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</si>
  <si>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</si>
  <si>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</si>
  <si>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</si>
  <si>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</si>
  <si>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</si>
  <si>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</si>
  <si>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</si>
  <si>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</si>
  <si>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</si>
  <si>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</si>
  <si>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</si>
  <si>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</si>
  <si>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</si>
  <si>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</si>
  <si>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</si>
  <si>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</si>
  <si>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</si>
  <si>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</si>
  <si>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</si>
  <si>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</si>
  <si>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</si>
  <si>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</si>
  <si>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</si>
  <si>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</si>
  <si>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</si>
  <si>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</si>
  <si>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</si>
  <si>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</si>
  <si>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</si>
  <si>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</si>
  <si>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</si>
  <si>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</si>
  <si>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</si>
  <si>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</si>
  <si>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</si>
  <si>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</si>
  <si>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</si>
  <si>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</si>
  <si>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</si>
  <si>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</si>
  <si>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</si>
  <si>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</si>
  <si>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</si>
  <si>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</si>
  <si>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</si>
  <si>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</si>
  <si>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</si>
  <si>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</si>
  <si>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</si>
  <si>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</si>
  <si>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</si>
  <si>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</si>
  <si>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</si>
  <si>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</si>
  <si>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</si>
  <si>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</si>
  <si>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</si>
  <si>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</si>
  <si>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</si>
  <si>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</si>
  <si>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</si>
  <si>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</si>
  <si>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</si>
  <si>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</si>
  <si>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</si>
  <si>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</si>
  <si>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</si>
  <si>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</si>
  <si>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</si>
  <si>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</si>
  <si>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</si>
  <si>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</si>
  <si>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</si>
  <si>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</si>
  <si>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</si>
  <si>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</si>
  <si>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</si>
  <si>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</si>
  <si>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</si>
  <si>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</si>
  <si>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</si>
  <si>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</si>
  <si>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</si>
  <si>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</si>
  <si>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</si>
  <si>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</si>
  <si>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</si>
  <si>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</si>
  <si>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</si>
  <si>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</si>
  <si>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</si>
  <si>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</si>
  <si>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</si>
  <si>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</si>
  <si>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</si>
  <si>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</si>
  <si>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</si>
  <si>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</si>
  <si>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</si>
  <si>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</si>
  <si>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</si>
  <si>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</si>
  <si>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</si>
  <si>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</si>
  <si>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</si>
  <si>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</si>
  <si>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</si>
  <si>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</si>
  <si>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</si>
  <si>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</si>
  <si>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</si>
  <si>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</si>
  <si>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</si>
  <si>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</si>
  <si>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</si>
  <si>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</si>
  <si>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</si>
  <si>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</si>
  <si>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</si>
  <si>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</si>
  <si>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</si>
  <si>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</si>
  <si>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</si>
  <si>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</si>
  <si>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</si>
  <si>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</si>
  <si>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</si>
  <si>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</si>
  <si>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</si>
  <si>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</si>
  <si>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</si>
  <si>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</si>
  <si>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</si>
  <si>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</si>
  <si>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</si>
  <si>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</si>
  <si>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</si>
  <si>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</si>
  <si>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</si>
  <si>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</si>
  <si>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</si>
  <si>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</si>
  <si>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</si>
  <si>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</si>
  <si>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</si>
  <si>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</si>
  <si>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</si>
  <si>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</si>
  <si>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</si>
  <si>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</si>
  <si>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</si>
  <si>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</si>
  <si>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</si>
  <si>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</si>
  <si>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</si>
  <si>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</si>
  <si>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</si>
  <si>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</si>
  <si>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</si>
  <si>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</si>
  <si>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</si>
  <si>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</si>
  <si>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</si>
  <si>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</si>
  <si>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</si>
  <si>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</si>
  <si>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</si>
  <si>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</si>
  <si>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</si>
  <si>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</si>
  <si>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</si>
  <si>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</si>
  <si>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</si>
  <si>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</si>
  <si>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</si>
  <si>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</si>
  <si>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</si>
  <si>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</si>
  <si>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</si>
  <si>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</si>
  <si>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</si>
  <si>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</si>
  <si>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</si>
  <si>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</si>
  <si>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</si>
  <si>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</si>
  <si>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</si>
  <si>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</si>
  <si>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</si>
  <si>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</si>
  <si>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</si>
  <si>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</si>
  <si>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</si>
  <si>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</si>
  <si>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</si>
  <si>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</si>
  <si>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</si>
  <si>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</si>
  <si>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</si>
  <si>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</si>
  <si>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</si>
  <si>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</si>
  <si>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</si>
  <si>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</si>
  <si>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</si>
  <si>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</si>
  <si>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</si>
  <si>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</si>
  <si>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</si>
  <si>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</si>
  <si>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</si>
  <si>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</si>
  <si>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</si>
  <si>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</si>
  <si>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</si>
  <si>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</si>
  <si>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</si>
  <si>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</si>
  <si>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</si>
  <si>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</si>
  <si>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</si>
  <si>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</si>
  <si>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</si>
  <si>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</si>
  <si>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</si>
  <si>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</si>
  <si>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</si>
  <si>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</si>
  <si>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</si>
  <si>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</si>
  <si>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</si>
  <si>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</si>
  <si>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</si>
  <si>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</si>
  <si>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</si>
  <si>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</si>
  <si>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</si>
  <si>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</si>
  <si>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</si>
  <si>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</si>
  <si>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</si>
  <si>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</si>
  <si>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</si>
  <si>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</si>
  <si>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</si>
  <si>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</si>
  <si>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</si>
  <si>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</si>
  <si>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</si>
  <si>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</si>
  <si>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</si>
  <si>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</si>
  <si>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</si>
  <si>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</si>
  <si>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</si>
  <si>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</si>
  <si>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</si>
  <si>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</si>
  <si>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</si>
  <si>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</si>
  <si>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</si>
  <si>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</si>
  <si>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</si>
  <si>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</si>
  <si>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</si>
  <si>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</si>
  <si>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</si>
  <si>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</si>
  <si>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</si>
  <si>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</si>
  <si>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</si>
  <si>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</si>
  <si>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</si>
  <si>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</si>
  <si>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</si>
  <si>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</si>
  <si>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</si>
  <si>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</si>
  <si>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</si>
  <si>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</si>
  <si>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</si>
  <si>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</si>
  <si>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</si>
  <si>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</si>
  <si>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</si>
  <si>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</si>
  <si>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</si>
  <si>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</si>
  <si>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</si>
  <si>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</si>
  <si>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</si>
  <si>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</si>
  <si>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</si>
  <si>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</si>
  <si>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</si>
  <si>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</si>
  <si>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</si>
  <si>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</si>
  <si>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</si>
  <si>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</si>
  <si>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</si>
  <si>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</si>
  <si>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</si>
  <si>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</si>
  <si>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</si>
  <si>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</si>
  <si>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</si>
  <si>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</si>
  <si>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</si>
  <si>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</si>
  <si>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</si>
  <si>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</si>
  <si>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</si>
  <si>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</si>
  <si>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</si>
  <si>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</si>
  <si>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</si>
  <si>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</si>
  <si>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</si>
  <si>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</si>
  <si>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</si>
  <si>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</si>
  <si>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</si>
  <si>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</si>
  <si>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</si>
  <si>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</si>
  <si>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</si>
  <si>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</si>
  <si>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</si>
  <si>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</si>
  <si>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</si>
  <si>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</si>
  <si>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</si>
  <si>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</si>
  <si>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</si>
  <si>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</si>
  <si>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</si>
  <si>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</si>
  <si>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</si>
  <si>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</si>
  <si>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</si>
  <si>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</si>
  <si>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</si>
  <si>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</si>
  <si>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</si>
  <si>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</si>
  <si>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</si>
  <si>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</si>
  <si>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</si>
  <si>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</si>
  <si>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</si>
  <si>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</si>
  <si>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</si>
  <si>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</si>
  <si>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</si>
  <si>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</si>
  <si>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</si>
  <si>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</si>
  <si>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</si>
  <si>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</si>
  <si>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</si>
  <si>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</si>
  <si>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</si>
  <si>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</si>
  <si>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</si>
  <si>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</si>
  <si>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</si>
  <si>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</si>
  <si>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</si>
  <si>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</si>
  <si>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</si>
  <si>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</si>
  <si>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</si>
  <si>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</si>
  <si>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</si>
  <si>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</si>
  <si>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</si>
  <si>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</si>
  <si>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</si>
  <si>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</si>
  <si>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</si>
  <si>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</si>
  <si>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</si>
  <si>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</si>
  <si>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</si>
  <si>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</si>
  <si>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</si>
  <si>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</si>
  <si>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</si>
  <si>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</si>
  <si>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</si>
  <si>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</si>
  <si>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</si>
  <si>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</si>
  <si>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</si>
  <si>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</si>
  <si>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</si>
  <si>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</si>
  <si>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</si>
  <si>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</si>
  <si>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</si>
  <si>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</si>
  <si>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</si>
  <si>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</si>
  <si>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</si>
  <si>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</si>
  <si>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</si>
  <si>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</si>
  <si>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</si>
  <si>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</si>
  <si>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</si>
  <si>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</si>
  <si>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</si>
  <si>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</si>
  <si>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</si>
  <si>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</si>
  <si>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</si>
  <si>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</si>
  <si>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</si>
  <si>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</si>
  <si>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</si>
  <si>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</si>
  <si>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</si>
  <si>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</si>
  <si>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</si>
  <si>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</si>
  <si>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</si>
  <si>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</si>
  <si>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</si>
  <si>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</si>
  <si>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</si>
  <si>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</si>
  <si>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</si>
  <si>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</si>
  <si>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</si>
  <si>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</si>
  <si>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</si>
  <si>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</si>
  <si>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</si>
  <si>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</si>
  <si>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</si>
  <si>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</si>
  <si>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</si>
  <si>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</si>
  <si>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</si>
  <si>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</si>
  <si>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</si>
  <si>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</si>
  <si>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</si>
  <si>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</si>
  <si>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</si>
  <si>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</si>
  <si>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</si>
  <si>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</si>
  <si>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</si>
  <si>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</si>
  <si>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</si>
  <si>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</si>
  <si>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</si>
  <si>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</si>
  <si>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</si>
  <si>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</si>
  <si>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</si>
  <si>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</si>
  <si>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</si>
  <si>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</si>
  <si>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</si>
  <si>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</si>
  <si>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</si>
  <si>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</si>
  <si>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</si>
  <si>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</si>
  <si>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</si>
  <si>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</si>
  <si>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</si>
  <si>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</si>
  <si>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</si>
  <si>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</si>
  <si>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</si>
  <si>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</si>
  <si>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</si>
  <si>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</si>
  <si>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</si>
  <si>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</si>
  <si>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</si>
  <si>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</si>
  <si>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</si>
  <si>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</si>
  <si>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</si>
  <si>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</si>
  <si>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</si>
  <si>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</si>
  <si>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</si>
  <si>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</si>
  <si>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</si>
  <si>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</si>
  <si>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</si>
  <si>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</si>
  <si>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</si>
  <si>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</si>
  <si>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</si>
  <si>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</si>
  <si>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</si>
  <si>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</si>
  <si>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</si>
  <si>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</si>
  <si>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</si>
  <si>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</si>
  <si>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</si>
  <si>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</si>
  <si>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</si>
  <si>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</si>
  <si>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</si>
  <si>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</si>
  <si>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</si>
  <si>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</si>
  <si>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</si>
  <si>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</si>
  <si>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</si>
  <si>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</si>
  <si>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</si>
  <si>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</si>
  <si>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</si>
  <si>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</si>
  <si>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</si>
  <si>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</si>
  <si>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</si>
  <si>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</si>
  <si>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</si>
  <si>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</si>
  <si>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</si>
  <si>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</si>
  <si>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</si>
  <si>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</si>
  <si>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</si>
  <si>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</si>
  <si>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</si>
  <si>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</si>
  <si>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</si>
  <si>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</si>
  <si>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</si>
  <si>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</si>
  <si>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</si>
  <si>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</si>
  <si>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</si>
  <si>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</si>
  <si>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</si>
  <si>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</si>
  <si>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</si>
  <si>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</si>
  <si>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</si>
  <si>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</si>
  <si>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</si>
  <si>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</si>
  <si>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</si>
  <si>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</si>
  <si>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</si>
  <si>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</si>
  <si>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</si>
  <si>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</si>
  <si>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</si>
  <si>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</si>
  <si>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</si>
  <si>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</si>
  <si>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</si>
  <si>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</si>
  <si>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</si>
  <si>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</si>
  <si>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</si>
  <si>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</si>
  <si>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</si>
  <si>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</si>
  <si>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</si>
  <si>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</si>
  <si>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</si>
  <si>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</si>
  <si>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</si>
  <si>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</si>
  <si>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</si>
  <si>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</si>
  <si>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</si>
  <si>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</si>
  <si>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</si>
  <si>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</si>
  <si>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</si>
  <si>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</si>
  <si>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</si>
  <si>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</si>
  <si>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</si>
  <si>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</si>
  <si>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</si>
  <si>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</si>
  <si>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</si>
  <si>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</si>
  <si>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</si>
  <si>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</si>
  <si>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</si>
  <si>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</si>
  <si>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</si>
  <si>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</si>
  <si>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</si>
  <si>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</si>
  <si>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</si>
  <si>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</si>
  <si>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</si>
  <si>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</si>
  <si>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</si>
  <si>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</si>
  <si>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</si>
  <si>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</si>
  <si>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</si>
  <si>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</si>
  <si>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</si>
  <si>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</si>
  <si>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</si>
  <si>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</si>
  <si>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</si>
  <si>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</si>
  <si>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</si>
  <si>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</si>
  <si>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</si>
  <si>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</si>
  <si>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</si>
  <si>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</si>
  <si>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</si>
  <si>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</si>
  <si>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</si>
  <si>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</si>
  <si>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</si>
  <si>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</si>
  <si>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</si>
  <si>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</si>
  <si>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</si>
  <si>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</si>
  <si>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</si>
  <si>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</si>
  <si>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</si>
  <si>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</si>
  <si>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</si>
  <si>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</si>
  <si>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</si>
  <si>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</si>
  <si>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</si>
  <si>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</si>
  <si>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</si>
  <si>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</si>
  <si>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</si>
  <si>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</si>
  <si>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</si>
  <si>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</si>
  <si>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</si>
  <si>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</si>
  <si>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</si>
  <si>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</si>
  <si>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</si>
  <si>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</si>
  <si>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</si>
  <si>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</si>
  <si>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</si>
  <si>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</si>
  <si>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</si>
  <si>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</si>
  <si>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</si>
  <si>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</si>
  <si>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</si>
  <si>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</si>
  <si>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</si>
  <si>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</si>
  <si>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</si>
  <si>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</si>
  <si>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</si>
  <si>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</si>
  <si>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</si>
  <si>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</si>
  <si>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</si>
  <si>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</si>
  <si>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</si>
  <si>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</si>
  <si>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</si>
  <si>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</si>
  <si>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</si>
  <si>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</si>
  <si>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</si>
  <si>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</si>
  <si>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</si>
  <si>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</si>
  <si>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</si>
  <si>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</si>
  <si>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</si>
  <si>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</si>
  <si>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</si>
  <si>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</si>
  <si>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</si>
  <si>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</si>
  <si>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</si>
  <si>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</si>
  <si>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</si>
  <si>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</si>
  <si>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</si>
  <si>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</si>
  <si>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</si>
  <si>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</si>
  <si>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</si>
  <si>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</si>
  <si>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</si>
  <si>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</si>
  <si>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</si>
  <si>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</si>
  <si>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</si>
  <si>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</si>
  <si>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</si>
  <si>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</si>
  <si>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</si>
  <si>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</si>
  <si>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</si>
  <si>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</si>
  <si>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</si>
  <si>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</si>
  <si>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</si>
  <si>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</si>
  <si>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</si>
  <si>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</si>
  <si>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</si>
  <si>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</si>
  <si>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</si>
  <si>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</si>
  <si>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</si>
  <si>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</si>
  <si>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</si>
  <si>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</si>
  <si>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</si>
  <si>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</si>
  <si>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</si>
  <si>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</si>
  <si>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</si>
  <si>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</si>
  <si>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</si>
  <si>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</si>
  <si>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</si>
  <si>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</si>
  <si>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</si>
  <si>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</si>
  <si>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</si>
  <si>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</si>
  <si>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</si>
  <si>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</si>
  <si>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</si>
  <si>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</si>
  <si>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</si>
  <si>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</si>
  <si>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</si>
  <si>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</si>
  <si>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</si>
  <si>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</si>
  <si>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</si>
  <si>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</si>
  <si>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</si>
  <si>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</si>
  <si>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</si>
  <si>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</si>
  <si>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</si>
  <si>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</si>
  <si>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</si>
  <si>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</si>
  <si>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</si>
  <si>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</si>
  <si>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</si>
  <si>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</si>
  <si>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</si>
  <si>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</si>
  <si>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</si>
  <si>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</si>
  <si>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</si>
  <si>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</si>
  <si>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</si>
  <si>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</si>
  <si>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</si>
  <si>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</si>
  <si>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</si>
  <si>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</si>
  <si>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</si>
  <si>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</si>
  <si>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</si>
  <si>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</si>
  <si>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</si>
  <si>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</si>
  <si>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</si>
  <si>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</si>
  <si>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</si>
  <si>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</si>
  <si>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</si>
  <si>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</si>
  <si>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</si>
  <si>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</si>
  <si>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</si>
  <si>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</si>
  <si>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</si>
  <si>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</si>
  <si>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</si>
  <si>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</si>
  <si>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</si>
  <si>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</si>
  <si>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</si>
  <si>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</si>
  <si>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</si>
  <si>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</si>
  <si>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</si>
  <si>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</si>
  <si>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</si>
  <si>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</si>
  <si>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</si>
  <si>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</si>
  <si>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</si>
  <si>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</si>
  <si>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</si>
  <si>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</si>
  <si>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</si>
  <si>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</si>
  <si>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</si>
  <si>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</si>
  <si>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</si>
  <si>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</si>
  <si>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</si>
  <si>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</si>
  <si>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</si>
  <si>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</si>
  <si>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</si>
  <si>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</si>
  <si>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</si>
  <si>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</si>
  <si>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</si>
  <si>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</si>
  <si>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</si>
  <si>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</si>
  <si>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</si>
  <si>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</si>
  <si>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</si>
  <si>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</si>
  <si>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</si>
  <si>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</si>
  <si>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</si>
  <si>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</si>
  <si>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</si>
  <si>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</si>
  <si>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</si>
  <si>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</si>
  <si>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</si>
  <si>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</si>
  <si>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</si>
  <si>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</si>
  <si>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</si>
  <si>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</si>
  <si>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</si>
  <si>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</si>
  <si>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</si>
  <si>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</si>
  <si>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</si>
  <si>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</si>
  <si>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</si>
  <si>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</si>
  <si>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</si>
  <si>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</si>
  <si>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</si>
  <si>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</si>
  <si>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</si>
  <si>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</si>
  <si>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</si>
  <si>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</si>
  <si>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</si>
  <si>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</si>
  <si>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</si>
  <si>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</si>
  <si>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</si>
  <si>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</si>
  <si>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</si>
  <si>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</si>
  <si>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</si>
  <si>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</si>
  <si>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</si>
  <si>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</si>
  <si>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</si>
  <si>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</si>
  <si>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</si>
  <si>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</si>
  <si>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</si>
  <si>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</si>
  <si>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</si>
  <si>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</si>
  <si>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</si>
  <si>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</si>
  <si>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</si>
  <si>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</si>
  <si>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</si>
  <si>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</si>
  <si>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</si>
  <si>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</si>
  <si>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</si>
  <si>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</si>
  <si>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</si>
  <si>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</si>
  <si>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</si>
  <si>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</si>
  <si>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</si>
  <si>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</si>
  <si>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</si>
  <si>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</si>
  <si>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</si>
  <si>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</si>
  <si>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</si>
  <si>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</si>
  <si>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</si>
  <si>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</si>
  <si>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</si>
  <si>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</si>
  <si>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</si>
  <si>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</si>
  <si>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</si>
  <si>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</si>
  <si>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</si>
  <si>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</si>
  <si>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</si>
  <si>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</si>
  <si>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</si>
  <si>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</si>
  <si>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</si>
  <si>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</si>
  <si>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</si>
  <si>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</si>
  <si>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</si>
  <si>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</si>
  <si>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</si>
  <si>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</si>
  <si>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</si>
  <si>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</si>
  <si>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</si>
  <si>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</si>
  <si>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</si>
  <si>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</si>
  <si>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</si>
  <si>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</si>
  <si>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</si>
  <si>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</si>
  <si>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</si>
  <si>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</si>
  <si>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</si>
  <si>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</si>
  <si>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</si>
  <si>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</si>
  <si>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</si>
  <si>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</si>
  <si>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</si>
  <si>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</si>
  <si>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</si>
  <si>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</si>
  <si>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</si>
  <si>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</si>
  <si>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</si>
  <si>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</si>
  <si>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</si>
  <si>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</si>
  <si>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</si>
  <si>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</si>
  <si>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</si>
  <si>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</si>
  <si>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</si>
  <si>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</si>
  <si>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</si>
  <si>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</si>
  <si>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</si>
  <si>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</si>
  <si>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</si>
  <si>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</si>
  <si>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</si>
  <si>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</si>
  <si>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</si>
  <si>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</si>
  <si>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</si>
  <si>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</si>
  <si>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</si>
  <si>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</si>
  <si>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</si>
  <si>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</si>
  <si>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</si>
  <si>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</si>
  <si>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</si>
  <si>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</si>
  <si>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</si>
  <si>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</si>
  <si>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</si>
  <si>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</si>
  <si>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</si>
  <si>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</si>
  <si>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</si>
  <si>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</si>
  <si>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</si>
  <si>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</si>
  <si>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</si>
  <si>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</si>
  <si>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</si>
  <si>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</si>
  <si>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</si>
  <si>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</si>
  <si>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</si>
  <si>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</si>
  <si>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</si>
  <si>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</si>
  <si>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</si>
  <si>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</si>
  <si>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</si>
  <si>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</si>
  <si>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</si>
  <si>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</si>
  <si>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</si>
  <si>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</si>
  <si>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</si>
  <si>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</si>
  <si>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</si>
  <si>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</si>
  <si>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</si>
  <si>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</si>
  <si>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</si>
  <si>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</si>
  <si>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</si>
  <si>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</si>
  <si>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</si>
  <si>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</si>
  <si>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</si>
  <si>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</si>
  <si>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</si>
  <si>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</si>
  <si>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</si>
  <si>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</si>
  <si>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</si>
  <si>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</si>
  <si>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</si>
  <si>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</si>
  <si>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</si>
  <si>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</si>
  <si>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</si>
  <si>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</si>
  <si>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</si>
  <si>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</si>
  <si>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</si>
  <si>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</si>
  <si>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</si>
  <si>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</si>
  <si>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</si>
  <si>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</si>
  <si>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</si>
  <si>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</si>
  <si>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</si>
  <si>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</si>
  <si>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</si>
  <si>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</si>
  <si>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</si>
  <si>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</si>
  <si>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</si>
  <si>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</si>
  <si>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</si>
  <si>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</si>
  <si>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</si>
  <si>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</si>
  <si>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</si>
  <si>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</si>
  <si>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</si>
  <si>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</si>
  <si>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</si>
  <si>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</si>
  <si>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</si>
  <si>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</si>
  <si>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</si>
  <si>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</si>
  <si>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</si>
  <si>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</si>
  <si>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</si>
  <si>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</si>
  <si>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</si>
  <si>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</si>
  <si>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</si>
  <si>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</si>
  <si>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</si>
  <si>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</si>
  <si>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</si>
  <si>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</si>
  <si>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</si>
  <si>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</si>
  <si>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</si>
  <si>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</si>
  <si>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</si>
  <si>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</si>
  <si>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</si>
  <si>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</si>
  <si>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</si>
  <si>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</si>
  <si>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</si>
  <si>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</si>
  <si>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</si>
  <si>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</si>
  <si>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</si>
  <si>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</si>
  <si>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</si>
  <si>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</si>
  <si>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</si>
  <si>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</si>
  <si>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</si>
  <si>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</si>
  <si>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</si>
  <si>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</si>
  <si>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</si>
  <si>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</si>
  <si>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</si>
  <si>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</si>
  <si>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</si>
  <si>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</si>
  <si>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</si>
  <si>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</si>
  <si>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</si>
  <si>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</si>
  <si>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</si>
  <si>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</si>
  <si>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</si>
  <si>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</si>
  <si>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</si>
  <si>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</si>
  <si>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</si>
  <si>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</si>
  <si>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</si>
  <si>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</si>
  <si>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</si>
  <si>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</si>
  <si>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</si>
  <si>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</si>
  <si>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</si>
  <si>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</si>
  <si>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</si>
  <si>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</si>
  <si>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</si>
  <si>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</si>
  <si>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</si>
  <si>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</si>
  <si>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</si>
  <si>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</si>
  <si>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</si>
  <si>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</si>
  <si>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</si>
  <si>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</si>
  <si>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</si>
  <si>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</si>
  <si>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</si>
  <si>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</si>
  <si>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</si>
  <si>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</si>
  <si>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</si>
  <si>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</si>
  <si>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</si>
  <si>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</si>
  <si>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</si>
  <si>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</si>
  <si>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</si>
  <si>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</si>
  <si>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</si>
  <si>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</si>
  <si>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</si>
  <si>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</si>
  <si>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</si>
  <si>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</si>
  <si>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</si>
  <si>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</si>
  <si>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</si>
  <si>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</si>
  <si>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</si>
  <si>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</si>
  <si>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</si>
  <si>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</si>
  <si>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</si>
  <si>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</si>
  <si>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</si>
  <si>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</si>
  <si>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</si>
  <si>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</si>
  <si>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</si>
  <si>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</si>
  <si>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</si>
  <si>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</si>
  <si>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</si>
  <si>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</si>
  <si>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</si>
  <si>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</si>
  <si>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</si>
  <si>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</si>
  <si>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</si>
  <si>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</si>
  <si>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</si>
  <si>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</si>
  <si>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</si>
  <si>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</si>
  <si>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</si>
  <si>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</si>
  <si>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</si>
  <si>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</si>
  <si>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</si>
  <si>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</si>
  <si>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</si>
  <si>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</si>
  <si>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</si>
  <si>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</si>
  <si>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</si>
  <si>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</si>
  <si>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</si>
  <si>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</si>
  <si>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</si>
  <si>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</si>
  <si>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</si>
  <si>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</si>
  <si>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</si>
  <si>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</si>
  <si>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</si>
  <si>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</si>
  <si>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</si>
  <si>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</si>
  <si>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</si>
  <si>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</si>
  <si>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</si>
  <si>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</si>
  <si>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</si>
  <si>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</si>
  <si>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</si>
  <si>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</si>
  <si>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</si>
  <si>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</si>
  <si>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</si>
  <si>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</si>
  <si>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</si>
  <si>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</si>
  <si>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</si>
  <si>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</si>
  <si>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</si>
  <si>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</si>
  <si>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</si>
  <si>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</si>
  <si>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</si>
  <si>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</si>
  <si>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</si>
  <si>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</si>
  <si>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</si>
  <si>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</si>
  <si>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</si>
  <si>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</si>
  <si>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</si>
  <si>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</si>
  <si>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</si>
  <si>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</si>
  <si>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</si>
  <si>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</si>
  <si>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</si>
  <si>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</si>
  <si>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</si>
  <si>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</si>
  <si>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</si>
  <si>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</si>
  <si>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</si>
  <si>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</si>
  <si>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</si>
  <si>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</si>
  <si>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</si>
  <si>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</si>
  <si>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</si>
  <si>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</si>
  <si>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</si>
  <si>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</si>
  <si>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</si>
  <si>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</si>
  <si>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</si>
  <si>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</si>
  <si>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</si>
  <si>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</si>
  <si>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</si>
  <si>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</si>
  <si>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</si>
  <si>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</si>
  <si>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</si>
  <si>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</si>
  <si>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</si>
  <si>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</si>
  <si>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</si>
  <si>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</si>
  <si>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</si>
  <si>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</si>
  <si>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</si>
  <si>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</si>
  <si>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</si>
  <si>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</si>
  <si>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</si>
  <si>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</si>
  <si>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</si>
  <si>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</si>
  <si>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</si>
  <si>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</si>
  <si>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</si>
  <si>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</si>
  <si>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</si>
  <si>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</si>
  <si>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</si>
  <si>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</si>
  <si>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</si>
  <si>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</si>
  <si>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</si>
  <si>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</si>
  <si>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</si>
  <si>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</si>
  <si>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</si>
  <si>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</si>
  <si>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</si>
  <si>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</si>
  <si>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</si>
  <si>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</si>
  <si>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</si>
  <si>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</si>
  <si>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</si>
  <si>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</si>
  <si>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</si>
  <si>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</si>
  <si>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</si>
  <si>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</si>
  <si>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</si>
  <si>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</si>
  <si>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</si>
  <si>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</si>
  <si>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</si>
  <si>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</si>
  <si>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</si>
  <si>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</si>
  <si>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</si>
  <si>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</si>
  <si>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</si>
  <si>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</si>
  <si>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</si>
  <si>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</si>
  <si>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</si>
  <si>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</si>
  <si>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</si>
  <si>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</si>
  <si>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</si>
  <si>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</si>
  <si>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</si>
  <si>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</si>
  <si>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</si>
  <si>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</si>
  <si>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</si>
  <si>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</si>
  <si>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</si>
  <si>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</si>
  <si>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</si>
  <si>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</si>
  <si>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</si>
  <si>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</si>
  <si>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</si>
  <si>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</si>
  <si>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</si>
  <si>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</si>
  <si>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</si>
  <si>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</si>
  <si>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</si>
  <si>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</si>
  <si>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</si>
  <si>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</si>
  <si>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</si>
  <si>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</si>
  <si>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</si>
  <si>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</si>
  <si>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</si>
  <si>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</si>
  <si>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</si>
  <si>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</si>
  <si>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</si>
  <si>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</si>
  <si>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</si>
  <si>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</si>
  <si>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</si>
  <si>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</si>
  <si>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</si>
  <si>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</si>
  <si>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</si>
  <si>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</si>
  <si>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</si>
  <si>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</si>
  <si>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</si>
  <si>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</si>
  <si>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</si>
  <si>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</si>
  <si>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</si>
  <si>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</si>
  <si>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</si>
  <si>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</si>
  <si>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</si>
  <si>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</si>
  <si>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</si>
  <si>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</si>
  <si>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</si>
  <si>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</si>
  <si>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</si>
  <si>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</si>
  <si>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</si>
  <si>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</si>
  <si>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</si>
  <si>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</si>
  <si>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</si>
  <si>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</si>
  <si>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</si>
  <si>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</si>
  <si>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</si>
  <si>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</si>
  <si>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</si>
  <si>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</si>
  <si>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</si>
  <si>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</si>
  <si>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</si>
  <si>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</si>
  <si>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</si>
  <si>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</si>
  <si>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</si>
  <si>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</si>
  <si>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</si>
  <si>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</si>
  <si>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</si>
  <si>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</si>
  <si>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</si>
  <si>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</si>
  <si>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</si>
  <si>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</si>
  <si>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</si>
  <si>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</si>
  <si>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</si>
  <si>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</si>
  <si>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</si>
  <si>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</si>
  <si>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</si>
  <si>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</si>
  <si>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</si>
  <si>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</si>
  <si>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</si>
  <si>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</si>
  <si>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</si>
  <si>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</si>
  <si>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</si>
  <si>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</si>
  <si>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</si>
  <si>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</si>
  <si>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</si>
  <si>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</si>
  <si>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</si>
  <si>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</si>
  <si>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</si>
  <si>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</si>
  <si>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</si>
  <si>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</si>
  <si>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</si>
  <si>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</si>
  <si>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</si>
  <si>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</si>
  <si>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</si>
  <si>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</si>
  <si>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</si>
  <si>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</si>
  <si>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</si>
  <si>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</si>
  <si>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</si>
  <si>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</si>
  <si>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</si>
  <si>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</si>
  <si>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</si>
  <si>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</si>
  <si>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</si>
  <si>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</si>
  <si>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</si>
  <si>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</si>
  <si>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</si>
  <si>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</si>
  <si>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</si>
  <si>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</si>
  <si>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</si>
  <si>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</si>
  <si>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</si>
  <si>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</si>
  <si>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</si>
  <si>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</si>
  <si>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</si>
  <si>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</si>
  <si>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</si>
  <si>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</si>
  <si>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</si>
  <si>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</si>
  <si>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</si>
  <si>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</si>
  <si>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</si>
  <si>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</si>
  <si>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</si>
  <si>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</si>
  <si>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</si>
  <si>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</si>
  <si>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</si>
  <si>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</si>
  <si>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</si>
  <si>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</si>
  <si>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</si>
  <si>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</si>
  <si>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</si>
  <si>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</si>
  <si>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</si>
  <si>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</si>
  <si>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</si>
  <si>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</si>
  <si>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</si>
  <si>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</si>
  <si>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</si>
  <si>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</si>
  <si>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</si>
  <si>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</si>
  <si>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</si>
  <si>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</si>
  <si>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</si>
  <si>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</si>
  <si>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</si>
  <si>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</si>
  <si>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</si>
  <si>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</si>
  <si>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</si>
  <si>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</si>
  <si>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</si>
  <si>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</si>
  <si>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</si>
  <si>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</si>
  <si>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</si>
  <si>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</si>
  <si>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</si>
  <si>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</si>
  <si>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</si>
  <si>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</si>
  <si>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</si>
  <si>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</si>
  <si>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</si>
  <si>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</si>
  <si>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</si>
  <si>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</si>
  <si>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</si>
  <si>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</si>
  <si>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</si>
  <si>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</si>
  <si>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</si>
  <si>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</si>
  <si>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</si>
  <si>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</si>
  <si>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</si>
  <si>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</si>
  <si>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</si>
  <si>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</si>
  <si>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</si>
  <si>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</si>
  <si>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</si>
  <si>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</si>
  <si>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</si>
  <si>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</si>
  <si>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</si>
  <si>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</si>
  <si>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</si>
  <si>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</si>
  <si>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</si>
  <si>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</si>
  <si>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</si>
  <si>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</si>
  <si>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</si>
  <si>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</si>
  <si>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</si>
  <si>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</si>
  <si>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</si>
  <si>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</si>
  <si>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</si>
  <si>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</si>
  <si>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</si>
  <si>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</si>
  <si>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</si>
  <si>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</si>
  <si>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</si>
  <si>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</si>
  <si>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</si>
  <si>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</si>
  <si>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</si>
  <si>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</si>
  <si>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</si>
  <si>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</si>
  <si>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</si>
  <si>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</si>
  <si>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</si>
  <si>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</si>
  <si>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</si>
  <si>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</si>
  <si>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</si>
  <si>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</si>
  <si>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</si>
  <si>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</si>
  <si>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</si>
  <si>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</si>
  <si>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</si>
  <si>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</si>
  <si>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</si>
  <si>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</si>
  <si>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</si>
  <si>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</si>
  <si>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</si>
  <si>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</si>
  <si>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</si>
  <si>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</si>
  <si>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</si>
  <si>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</si>
  <si>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</si>
  <si>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</si>
  <si>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</si>
  <si>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</si>
  <si>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</si>
  <si>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</si>
  <si>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</si>
  <si>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</si>
  <si>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</si>
  <si>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</si>
  <si>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</si>
  <si>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</si>
  <si>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</si>
  <si>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</si>
  <si>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</si>
  <si>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</si>
  <si>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</si>
  <si>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</si>
  <si>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</si>
  <si>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</si>
  <si>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</si>
  <si>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</si>
  <si>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</si>
  <si>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</si>
  <si>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</si>
  <si>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</si>
  <si>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</si>
  <si>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</si>
  <si>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</si>
  <si>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</si>
  <si>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</si>
  <si>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</si>
  <si>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</si>
  <si>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</si>
  <si>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</si>
  <si>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</si>
  <si>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</si>
  <si>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</si>
  <si>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</si>
  <si>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</si>
  <si>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</si>
  <si>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</si>
  <si>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</si>
  <si>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</si>
  <si>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</si>
  <si>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</si>
  <si>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</si>
  <si>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</si>
  <si>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</si>
  <si>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</si>
  <si>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</si>
  <si>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</si>
  <si>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</si>
  <si>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</si>
  <si>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</si>
  <si>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</si>
  <si>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</si>
  <si>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</si>
  <si>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</si>
  <si>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</si>
  <si>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</si>
  <si>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</si>
  <si>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</si>
  <si>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</si>
  <si>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</si>
  <si>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</si>
  <si>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</si>
  <si>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</si>
  <si>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</si>
  <si>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</si>
  <si>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</si>
  <si>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</si>
  <si>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</si>
  <si>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</si>
  <si>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</si>
  <si>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</si>
  <si>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</si>
  <si>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</si>
  <si>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</si>
  <si>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</si>
  <si>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</si>
  <si>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</si>
  <si>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</si>
  <si>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</si>
  <si>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</si>
  <si>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</si>
  <si>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</si>
  <si>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</si>
  <si>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</si>
  <si>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</si>
  <si>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</si>
  <si>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</si>
  <si>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</si>
  <si>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</si>
  <si>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</si>
  <si>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</si>
  <si>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</si>
  <si>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</si>
  <si>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</si>
  <si>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</si>
  <si>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</si>
  <si>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</si>
  <si>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</si>
  <si>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</si>
  <si>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</si>
  <si>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</si>
  <si>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</si>
  <si>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</si>
  <si>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</si>
  <si>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</si>
  <si>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</si>
  <si>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</si>
  <si>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</si>
  <si>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</si>
  <si>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</si>
  <si>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</si>
  <si>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</si>
  <si>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</si>
  <si>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</si>
  <si>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</si>
  <si>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</si>
  <si>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</si>
  <si>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</si>
  <si>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</si>
  <si>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</si>
  <si>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</si>
  <si>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</si>
  <si>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</si>
  <si>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</si>
  <si>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</si>
  <si>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</si>
  <si>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</si>
  <si>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</si>
  <si>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</si>
  <si>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</si>
  <si>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</si>
  <si>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</si>
  <si>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</si>
  <si>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</si>
  <si>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</si>
  <si>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</si>
  <si>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</si>
  <si>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</si>
  <si>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</si>
  <si>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</si>
  <si>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</si>
  <si>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</si>
  <si>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</si>
  <si>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</si>
  <si>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</si>
  <si>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</si>
  <si>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</si>
  <si>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</si>
  <si>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</si>
  <si>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</si>
  <si>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</si>
  <si>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</si>
  <si>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</si>
  <si>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</si>
  <si>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</si>
  <si>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</si>
  <si>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</si>
  <si>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</si>
  <si>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</si>
  <si>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</si>
  <si>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</si>
  <si>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</si>
  <si>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</si>
  <si>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</si>
  <si>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</si>
  <si>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</si>
  <si>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</si>
  <si>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</si>
  <si>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</si>
  <si>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</si>
  <si>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</si>
  <si>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</si>
  <si>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</si>
  <si>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</si>
  <si>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</si>
  <si>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</si>
  <si>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</si>
  <si>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</si>
  <si>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</si>
  <si>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</si>
  <si>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</si>
  <si>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</si>
  <si>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</si>
  <si>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</si>
  <si>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</si>
  <si>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</si>
  <si>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</si>
  <si>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</si>
  <si>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</si>
  <si>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</si>
  <si>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</si>
  <si>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</si>
  <si>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</si>
  <si>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</si>
  <si>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</si>
  <si>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</si>
  <si>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</si>
  <si>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</si>
  <si>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</si>
  <si>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</si>
  <si>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</si>
  <si>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</si>
  <si>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</si>
  <si>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</si>
  <si>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</si>
  <si>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</si>
  <si>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</si>
  <si>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</si>
  <si>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</si>
  <si>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</si>
  <si>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</si>
  <si>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</si>
  <si>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</si>
  <si>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</si>
  <si>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</si>
  <si>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</si>
  <si>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</si>
  <si>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</si>
  <si>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</si>
  <si>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</si>
  <si>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</si>
  <si>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</si>
  <si>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</si>
  <si>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</si>
  <si>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</si>
  <si>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</si>
  <si>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</si>
  <si>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</si>
  <si>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</si>
  <si>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</si>
  <si>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</si>
  <si>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</si>
  <si>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</si>
  <si>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</si>
  <si>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</si>
  <si>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</si>
  <si>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</si>
  <si>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</si>
  <si>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</si>
  <si>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</si>
  <si>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</si>
  <si>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</si>
  <si>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</si>
  <si>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</si>
  <si>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</si>
  <si>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</si>
  <si>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</si>
  <si>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</si>
  <si>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</si>
  <si>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</si>
  <si>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</si>
  <si>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</si>
  <si>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</si>
  <si>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</si>
  <si>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</si>
  <si>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</si>
  <si>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</si>
  <si>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</si>
  <si>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</si>
  <si>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</si>
  <si>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</si>
  <si>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</si>
  <si>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</si>
  <si>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</si>
  <si>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</si>
  <si>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</si>
  <si>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</si>
  <si>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</si>
  <si>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</si>
  <si>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</si>
  <si>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</si>
  <si>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</si>
  <si>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</si>
  <si>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</si>
  <si>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</si>
  <si>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</si>
  <si>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</si>
  <si>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</si>
  <si>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</si>
  <si>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</si>
  <si>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</si>
  <si>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</si>
  <si>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</si>
  <si>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</si>
  <si>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</si>
  <si>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</si>
  <si>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</si>
  <si>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</si>
  <si>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</si>
  <si>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</si>
  <si>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</si>
  <si>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</si>
  <si>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</si>
  <si>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</si>
  <si>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</si>
  <si>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</si>
  <si>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</si>
  <si>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</si>
  <si>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</si>
  <si>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</si>
  <si>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</si>
  <si>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</si>
  <si>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</si>
  <si>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</si>
  <si>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</si>
  <si>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</si>
  <si>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</si>
  <si>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</si>
  <si>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</si>
  <si>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</si>
  <si>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</si>
  <si>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</si>
  <si>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</si>
  <si>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</si>
  <si>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</si>
  <si>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</si>
  <si>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</si>
  <si>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</si>
  <si>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</si>
  <si>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</si>
  <si>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</si>
  <si>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</si>
  <si>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</si>
  <si>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</si>
  <si>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</si>
  <si>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</si>
  <si>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</si>
  <si>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</si>
  <si>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</si>
  <si>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</si>
  <si>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</si>
  <si>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</si>
  <si>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</si>
  <si>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</si>
  <si>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</si>
  <si>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</si>
  <si>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</si>
  <si>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</si>
  <si>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</si>
  <si>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</si>
  <si>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</si>
  <si>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</si>
  <si>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</si>
  <si>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</si>
  <si>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</si>
  <si>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</si>
  <si>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</si>
  <si>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</si>
  <si>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</si>
  <si>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</si>
  <si>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</si>
  <si>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</si>
  <si>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</si>
  <si>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</si>
  <si>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</si>
  <si>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</si>
  <si>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</si>
  <si>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</si>
  <si>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</si>
  <si>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</si>
  <si>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</si>
  <si>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</si>
  <si>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</si>
  <si>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</si>
  <si>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</si>
  <si>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</si>
  <si>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</si>
  <si>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</si>
  <si>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</si>
  <si>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</si>
  <si>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</si>
  <si>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</si>
  <si>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</si>
  <si>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</si>
  <si>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</si>
  <si>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</si>
  <si>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</si>
  <si>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</si>
  <si>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</si>
  <si>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</si>
  <si>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</si>
  <si>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</si>
  <si>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</si>
  <si>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</si>
  <si>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</si>
  <si>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</si>
  <si>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</si>
  <si>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</si>
  <si>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</si>
  <si>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</si>
  <si>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</si>
  <si>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</si>
  <si>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</si>
  <si>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</si>
  <si>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</si>
  <si>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</si>
  <si>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</si>
  <si>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</si>
  <si>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</si>
  <si>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</si>
  <si>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</si>
  <si>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</si>
  <si>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</si>
  <si>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</si>
  <si>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</si>
  <si>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</si>
  <si>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</si>
  <si>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</si>
  <si>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</si>
  <si>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</si>
  <si>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</si>
  <si>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</si>
  <si>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</si>
  <si>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</si>
  <si>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</si>
  <si>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</si>
  <si>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</si>
  <si>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</si>
  <si>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</si>
  <si>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</si>
  <si>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</si>
  <si>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</si>
  <si>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</si>
  <si>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</si>
  <si>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</si>
  <si>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</si>
  <si>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</si>
  <si>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</si>
  <si>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</si>
  <si>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</si>
  <si>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</si>
  <si>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</si>
  <si>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</si>
  <si>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</si>
  <si>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</si>
  <si>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</si>
  <si>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</si>
  <si>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</si>
  <si>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</si>
  <si>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</si>
  <si>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</si>
  <si>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</si>
  <si>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</si>
  <si>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</si>
  <si>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</si>
  <si>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</si>
  <si>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</si>
  <si>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</si>
  <si>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</si>
  <si>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</si>
  <si>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</si>
  <si>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</si>
  <si>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</si>
  <si>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</si>
  <si>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</si>
  <si>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</si>
  <si>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</si>
  <si>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</si>
  <si>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</si>
  <si>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</si>
  <si>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</si>
  <si>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</si>
  <si>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</si>
  <si>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</si>
  <si>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</si>
  <si>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</si>
  <si>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</si>
  <si>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</si>
  <si>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</si>
  <si>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</si>
  <si>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</si>
  <si>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</si>
  <si>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</si>
  <si>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</si>
  <si>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</si>
  <si>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</si>
  <si>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</si>
  <si>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</si>
  <si>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</si>
  <si>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</si>
  <si>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</si>
  <si>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</si>
  <si>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</si>
  <si>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</si>
  <si>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</si>
  <si>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</si>
  <si>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</si>
  <si>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</si>
  <si>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</si>
  <si>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</si>
  <si>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</si>
  <si>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</si>
  <si>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</si>
  <si>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</si>
  <si>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</si>
  <si>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</si>
  <si>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</si>
  <si>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</si>
  <si>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</si>
  <si>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</si>
  <si>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</si>
  <si>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</si>
  <si>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</si>
  <si>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</si>
  <si>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</si>
  <si>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</si>
  <si>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</si>
  <si>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</si>
  <si>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</si>
  <si>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</si>
  <si>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</si>
  <si>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</si>
  <si>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</si>
  <si>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</si>
  <si>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</si>
  <si>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</si>
  <si>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</si>
  <si>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</si>
  <si>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</si>
  <si>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</si>
  <si>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</si>
  <si>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</si>
  <si>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</si>
  <si>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</si>
  <si>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</si>
  <si>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</si>
  <si>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</si>
  <si>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</si>
  <si>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</si>
  <si>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</si>
  <si>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</si>
  <si>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</si>
  <si>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</si>
  <si>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</si>
  <si>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</si>
  <si>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</si>
  <si>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</si>
  <si>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</si>
  <si>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</si>
  <si>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</si>
  <si>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</si>
  <si>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</si>
  <si>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</si>
  <si>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</si>
  <si>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</si>
  <si>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</si>
  <si>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</si>
  <si>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</si>
  <si>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</si>
  <si>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</si>
  <si>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</si>
  <si>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</si>
  <si>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</si>
  <si>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</si>
  <si>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</si>
  <si>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</si>
  <si>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</si>
  <si>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</si>
  <si>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</si>
  <si>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</si>
  <si>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</si>
  <si>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</si>
  <si>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</si>
  <si>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</si>
  <si>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</si>
  <si>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</si>
  <si>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</si>
  <si>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</si>
  <si>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</si>
  <si>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</si>
  <si>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</si>
  <si>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</si>
  <si>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</si>
  <si>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</si>
  <si>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</si>
  <si>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</si>
  <si>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</si>
  <si>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</si>
  <si>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</si>
  <si>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</si>
  <si>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</si>
  <si>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</si>
  <si>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</si>
  <si>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</si>
  <si>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</si>
  <si>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</si>
  <si>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</si>
  <si>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</si>
  <si>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</si>
  <si>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</si>
  <si>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</si>
  <si>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</si>
  <si>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</si>
  <si>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</si>
  <si>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</si>
  <si>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</si>
  <si>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</si>
  <si>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</si>
  <si>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</si>
  <si>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</si>
  <si>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</si>
  <si>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</si>
  <si>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</si>
  <si>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</si>
  <si>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</si>
  <si>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</si>
  <si>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</si>
  <si>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</si>
  <si>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</si>
  <si>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</si>
  <si>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</si>
  <si>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</si>
  <si>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</si>
  <si>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</si>
  <si>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</si>
  <si>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</si>
  <si>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</si>
  <si>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</si>
  <si>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</si>
  <si>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</si>
  <si>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</si>
  <si>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</si>
  <si>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</si>
  <si>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</si>
  <si>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</si>
  <si>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</si>
  <si>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</si>
  <si>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</si>
  <si>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</si>
  <si>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</si>
  <si>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</si>
  <si>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</si>
  <si>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</si>
  <si>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</si>
  <si>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</si>
  <si>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</si>
  <si>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</si>
  <si>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</si>
  <si>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</si>
  <si>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</si>
  <si>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</si>
  <si>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</si>
  <si>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</si>
  <si>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</si>
  <si>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</si>
  <si>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</si>
  <si>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</si>
  <si>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</si>
  <si>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</si>
  <si>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</si>
  <si>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</si>
  <si>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</si>
  <si>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</si>
  <si>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</si>
  <si>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</si>
  <si>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</si>
  <si>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</si>
  <si>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</si>
  <si>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</si>
  <si>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</si>
  <si>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</si>
  <si>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</si>
  <si>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</si>
  <si>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</si>
  <si>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</si>
  <si>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</si>
  <si>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</si>
  <si>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</si>
  <si>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</si>
  <si>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</si>
  <si>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</si>
  <si>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</si>
  <si>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</si>
  <si>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</si>
  <si>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</si>
  <si>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</si>
  <si>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</si>
  <si>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</si>
  <si>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</si>
  <si>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</si>
  <si>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</si>
  <si>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</si>
  <si>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</si>
  <si>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</si>
  <si>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</si>
  <si>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</si>
  <si>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</si>
  <si>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</si>
  <si>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</si>
  <si>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</si>
  <si>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</si>
  <si>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</si>
  <si>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</si>
  <si>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</si>
  <si>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</si>
  <si>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</si>
  <si>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</si>
  <si>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</si>
  <si>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</si>
  <si>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</si>
  <si>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</si>
  <si>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</si>
  <si>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</si>
  <si>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</si>
  <si>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</si>
  <si>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</si>
  <si>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</si>
  <si>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</si>
  <si>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</si>
  <si>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</si>
  <si>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</si>
  <si>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</si>
  <si>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</si>
  <si>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</si>
  <si>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</si>
  <si>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</si>
  <si>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</si>
  <si>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</si>
  <si>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</si>
  <si>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</si>
  <si>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</si>
  <si>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</si>
  <si>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</si>
  <si>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</si>
  <si>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</si>
  <si>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</si>
  <si>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</si>
  <si>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</si>
  <si>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</si>
  <si>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</si>
  <si>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</si>
  <si>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</si>
  <si>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</si>
  <si>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</si>
  <si>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</si>
  <si>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</si>
  <si>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</si>
  <si>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</si>
  <si>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</si>
  <si>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</si>
  <si>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</si>
  <si>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</si>
  <si>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</si>
  <si>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</si>
  <si>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</si>
  <si>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</si>
  <si>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</si>
  <si>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</si>
  <si>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</si>
  <si>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</si>
  <si>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</si>
  <si>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</si>
  <si>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</si>
  <si>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</si>
  <si>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</si>
  <si>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</si>
  <si>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</si>
  <si>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</si>
  <si>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</si>
  <si>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</si>
  <si>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</si>
  <si>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</si>
  <si>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</si>
  <si>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</si>
  <si>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</si>
  <si>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</si>
  <si>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</si>
  <si>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</si>
  <si>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</si>
  <si>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</si>
  <si>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</si>
  <si>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</si>
  <si>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</si>
  <si>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</si>
  <si>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</si>
  <si>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</si>
  <si>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</si>
  <si>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</si>
  <si>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</si>
  <si>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</si>
  <si>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</si>
  <si>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</si>
  <si>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</si>
  <si>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</si>
  <si>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</si>
  <si>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</si>
  <si>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</si>
  <si>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</si>
  <si>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</si>
  <si>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</si>
  <si>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</si>
  <si>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</si>
  <si>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</si>
  <si>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</si>
  <si>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</si>
  <si>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</si>
  <si>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</si>
  <si>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</si>
  <si>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</si>
  <si>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</si>
  <si>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</si>
  <si>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</si>
  <si>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</si>
  <si>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</si>
  <si>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</si>
  <si>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</si>
  <si>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</si>
  <si>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</si>
  <si>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</si>
  <si>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</si>
  <si>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</si>
  <si>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</si>
  <si>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</si>
  <si>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</si>
  <si>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</si>
  <si>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</si>
  <si>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</si>
  <si>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</si>
  <si>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</si>
  <si>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</si>
  <si>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</si>
  <si>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</si>
  <si>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</si>
  <si>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</si>
  <si>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</si>
  <si>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</si>
  <si>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</si>
  <si>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</si>
  <si>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</si>
  <si>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</si>
  <si>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</si>
  <si>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</si>
  <si>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</si>
  <si>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</si>
  <si>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</si>
  <si>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</si>
  <si>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</si>
  <si>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</si>
  <si>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</si>
  <si>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</si>
  <si>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</si>
  <si>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</si>
  <si>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</si>
  <si>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</si>
  <si>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</si>
  <si>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</si>
  <si>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</si>
  <si>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</si>
  <si>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</si>
  <si>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</si>
  <si>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</si>
  <si>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</si>
  <si>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</si>
  <si>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</si>
  <si>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</si>
  <si>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</si>
  <si>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</si>
  <si>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</si>
  <si>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</si>
  <si>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</si>
  <si>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</si>
  <si>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</si>
  <si>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</si>
  <si>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</si>
  <si>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</si>
  <si>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</si>
  <si>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</si>
  <si>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</si>
  <si>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</si>
  <si>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</si>
  <si>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</si>
  <si>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</si>
  <si>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</si>
  <si>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</si>
  <si>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</si>
  <si>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</si>
  <si>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</si>
  <si>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</si>
  <si>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</si>
  <si>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</si>
  <si>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</si>
  <si>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</si>
  <si>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</si>
  <si>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</si>
  <si>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</si>
  <si>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</si>
  <si>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</si>
  <si>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</si>
  <si>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</si>
  <si>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</si>
  <si>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</si>
  <si>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</si>
  <si>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</si>
  <si>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</si>
  <si>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</si>
  <si>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</si>
  <si>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</si>
  <si>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</si>
  <si>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</si>
  <si>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</si>
  <si>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</si>
  <si>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</si>
  <si>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</si>
  <si>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</si>
  <si>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</si>
  <si>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</si>
  <si>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</si>
  <si>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</si>
  <si>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</si>
  <si>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</si>
  <si>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</si>
  <si>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</si>
  <si>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</si>
  <si>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</si>
  <si>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</si>
  <si>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</si>
  <si>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</si>
  <si>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</si>
  <si>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</si>
  <si>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</si>
  <si>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</si>
  <si>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</si>
  <si>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</si>
  <si>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</si>
  <si>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</si>
  <si>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</si>
  <si>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</si>
  <si>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</si>
  <si>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</si>
  <si>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</si>
  <si>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</si>
  <si>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</si>
  <si>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</si>
  <si>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</si>
  <si>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</si>
  <si>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</si>
  <si>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</si>
  <si>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</si>
  <si>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</si>
  <si>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</si>
  <si>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</si>
  <si>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</si>
  <si>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</si>
  <si>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</si>
  <si>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</si>
  <si>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</si>
  <si>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</si>
  <si>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</si>
  <si>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</si>
  <si>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</si>
  <si>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</si>
  <si>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</si>
  <si>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</si>
  <si>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</si>
  <si>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</si>
  <si>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</si>
  <si>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</si>
  <si>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</si>
  <si>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</si>
  <si>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</si>
  <si>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</si>
  <si>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</si>
  <si>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</si>
  <si>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</si>
  <si>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</si>
  <si>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</si>
  <si>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</si>
  <si>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</si>
  <si>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</si>
  <si>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</si>
  <si>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</si>
  <si>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</si>
  <si>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</si>
  <si>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</si>
  <si>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</si>
  <si>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</si>
  <si>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</si>
  <si>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</si>
  <si>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</si>
  <si>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</si>
  <si>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</si>
  <si>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</si>
  <si>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</si>
  <si>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</si>
  <si>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</si>
  <si>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</si>
  <si>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</si>
  <si>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</si>
  <si>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</si>
  <si>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</si>
  <si>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</si>
  <si>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</si>
  <si>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</si>
  <si>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</si>
  <si>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</si>
  <si>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</si>
  <si>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</si>
  <si>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</si>
  <si>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</si>
  <si>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</si>
  <si>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</si>
  <si>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</si>
  <si>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</si>
  <si>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</si>
  <si>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</si>
  <si>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</si>
  <si>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</si>
  <si>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</si>
  <si>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</si>
  <si>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</si>
  <si>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</si>
  <si>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</si>
  <si>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</si>
  <si>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</si>
  <si>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</si>
  <si>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</si>
  <si>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</si>
  <si>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</si>
  <si>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</si>
  <si>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</si>
  <si>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</si>
  <si>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</si>
  <si>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</si>
  <si>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</si>
  <si>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</si>
  <si>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</si>
  <si>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</si>
  <si>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</si>
  <si>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</si>
  <si>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</si>
  <si>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</si>
  <si>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</si>
  <si>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</si>
  <si>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</si>
  <si>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</si>
  <si>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</si>
  <si>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</si>
  <si>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</si>
  <si>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</si>
  <si>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</si>
  <si>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</si>
  <si>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</si>
  <si>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</si>
  <si>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</si>
  <si>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</si>
  <si>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</si>
  <si>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</si>
  <si>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</si>
  <si>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</si>
  <si>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</si>
  <si>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</si>
  <si>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</si>
  <si>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</si>
  <si>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</si>
  <si>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</si>
  <si>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</si>
  <si>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</si>
  <si>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</si>
  <si>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</si>
  <si>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</si>
  <si>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</si>
  <si>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</si>
  <si>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</si>
  <si>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</si>
  <si>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</si>
  <si>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</si>
  <si>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</si>
  <si>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</si>
  <si>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</si>
  <si>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</si>
  <si>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</si>
  <si>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</si>
  <si>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</si>
  <si>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</si>
  <si>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</si>
  <si>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</si>
  <si>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</si>
  <si>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</si>
  <si>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</si>
  <si>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</si>
  <si>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</si>
  <si>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</si>
  <si>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</si>
  <si>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</si>
  <si>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</si>
  <si>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</si>
  <si>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</si>
  <si>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</si>
  <si>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</si>
  <si>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</si>
  <si>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</si>
  <si>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</si>
  <si>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</si>
  <si>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</si>
  <si>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</si>
  <si>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</si>
  <si>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</si>
  <si>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</si>
  <si>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</si>
  <si>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</si>
  <si>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</si>
  <si>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</si>
  <si>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</si>
  <si>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</si>
  <si>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</si>
  <si>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</si>
  <si>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</si>
  <si>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</si>
  <si>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</si>
  <si>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</si>
  <si>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</si>
  <si>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</si>
  <si>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</si>
  <si>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</si>
  <si>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</si>
  <si>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</si>
  <si>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</si>
  <si>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</si>
  <si>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</si>
  <si>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</si>
  <si>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</si>
  <si>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</si>
  <si>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</si>
  <si>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</si>
  <si>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</si>
  <si>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</si>
  <si>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</si>
  <si>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</si>
  <si>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</si>
  <si>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</si>
  <si>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</si>
  <si>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</si>
  <si>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</si>
  <si>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</si>
  <si>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</si>
  <si>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</si>
  <si>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</si>
  <si>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</si>
  <si>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</si>
  <si>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</si>
  <si>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</si>
  <si>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</si>
  <si>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</si>
  <si>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</si>
  <si>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</si>
  <si>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</si>
  <si>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</si>
  <si>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</si>
  <si>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</si>
  <si>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</si>
  <si>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</si>
  <si>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</si>
  <si>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</si>
  <si>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</si>
  <si>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</si>
  <si>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</si>
  <si>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</si>
  <si>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</si>
  <si>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</si>
  <si>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</si>
  <si>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</si>
  <si>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</si>
  <si>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</si>
  <si>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</si>
  <si>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</si>
  <si>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</si>
  <si>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</si>
  <si>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</si>
  <si>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</si>
  <si>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</si>
  <si>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</si>
  <si>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</si>
  <si>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</si>
  <si>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</si>
  <si>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</si>
  <si>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</si>
  <si>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</si>
  <si>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</si>
  <si>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</si>
  <si>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</si>
  <si>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</si>
  <si>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</si>
  <si>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</si>
  <si>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</si>
  <si>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</si>
  <si>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</si>
  <si>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</si>
  <si>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</si>
  <si>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</si>
  <si>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</si>
  <si>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</si>
  <si>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</si>
  <si>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</si>
  <si>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</si>
  <si>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</si>
  <si>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</si>
  <si>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</si>
  <si>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</si>
  <si>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</si>
  <si>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</si>
  <si>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</si>
  <si>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</si>
  <si>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</si>
  <si>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</si>
  <si>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</si>
  <si>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</si>
  <si>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</si>
  <si>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</si>
  <si>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</si>
  <si>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</si>
  <si>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</si>
  <si>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</si>
  <si>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</si>
  <si>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</si>
  <si>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</si>
  <si>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</si>
  <si>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</si>
  <si>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</si>
  <si>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</si>
  <si>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</si>
  <si>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</si>
  <si>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</si>
  <si>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</si>
  <si>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</si>
  <si>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</si>
  <si>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</si>
  <si>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</si>
  <si>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</si>
  <si>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</si>
  <si>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</si>
  <si>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</si>
  <si>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</si>
  <si>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</si>
  <si>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</si>
  <si>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</si>
  <si>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</si>
  <si>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</si>
  <si>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</si>
  <si>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</si>
  <si>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</si>
  <si>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</si>
  <si>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</si>
  <si>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</si>
  <si>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</si>
  <si>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</si>
  <si>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</si>
  <si>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</si>
  <si>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</si>
  <si>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</si>
  <si>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</si>
  <si>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</si>
  <si>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</si>
  <si>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</si>
  <si>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</si>
  <si>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</si>
  <si>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</si>
  <si>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</si>
  <si>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</si>
  <si>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</si>
  <si>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</si>
  <si>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</si>
  <si>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</si>
  <si>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</si>
  <si>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</si>
  <si>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</si>
  <si>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</si>
  <si>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</si>
  <si>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</si>
  <si>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</si>
  <si>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</si>
  <si>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</si>
  <si>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</si>
  <si>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</si>
  <si>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</si>
  <si>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</si>
  <si>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</si>
  <si>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</si>
  <si>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</si>
  <si>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</si>
  <si>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</si>
  <si>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</si>
  <si>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</si>
  <si>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</si>
  <si>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</si>
  <si>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</si>
  <si>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</si>
  <si>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</si>
  <si>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</si>
  <si>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</si>
  <si>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</si>
  <si>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</si>
  <si>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</si>
  <si>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</si>
  <si>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</si>
  <si>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</si>
  <si>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</si>
  <si>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</si>
  <si>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</si>
  <si>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</si>
  <si>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</si>
  <si>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</si>
  <si>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</si>
  <si>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</si>
  <si>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</si>
  <si>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</si>
  <si>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</si>
  <si>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</si>
  <si>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</si>
  <si>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</si>
  <si>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</si>
  <si>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</si>
  <si>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</si>
  <si>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</si>
  <si>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</si>
  <si>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</si>
  <si>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</si>
  <si>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</si>
  <si>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</si>
  <si>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</si>
  <si>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</si>
  <si>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</si>
  <si>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</si>
  <si>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</si>
  <si>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</si>
  <si>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</si>
  <si>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</si>
  <si>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</si>
  <si>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</si>
  <si>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</si>
  <si>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</si>
  <si>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</si>
  <si>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</si>
  <si>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</si>
  <si>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</si>
  <si>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</si>
  <si>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</si>
  <si>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</si>
  <si>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</si>
  <si>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</si>
  <si>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</si>
  <si>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</si>
  <si>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</si>
  <si>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</si>
  <si>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</si>
  <si>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</si>
  <si>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</si>
  <si>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</si>
  <si>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</si>
  <si>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</si>
  <si>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</si>
  <si>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</si>
  <si>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</si>
  <si>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</si>
  <si>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</si>
  <si>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</si>
  <si>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</si>
  <si>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</si>
  <si>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</si>
  <si>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</si>
  <si>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</si>
  <si>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</si>
  <si>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</si>
  <si>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</si>
  <si>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</si>
  <si>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</si>
  <si>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</si>
  <si>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</si>
  <si>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</si>
  <si>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</si>
  <si>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</si>
  <si>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</si>
  <si>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</si>
  <si>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</si>
  <si>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</si>
  <si>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</si>
  <si>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</si>
  <si>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</si>
  <si>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</si>
  <si>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</si>
  <si>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</si>
  <si>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</si>
  <si>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</si>
  <si>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</si>
  <si>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</si>
  <si>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</si>
  <si>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</si>
  <si>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</si>
  <si>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</si>
  <si>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</si>
  <si>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</si>
  <si>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</si>
  <si>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</si>
  <si>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</si>
  <si>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</si>
  <si>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</si>
  <si>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</si>
  <si>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</si>
  <si>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</si>
  <si>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</si>
  <si>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</si>
  <si>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</si>
  <si>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</si>
  <si>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</si>
  <si>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</si>
  <si>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</si>
  <si>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</si>
  <si>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</si>
  <si>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</si>
  <si>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</si>
  <si>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</si>
  <si>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</si>
  <si>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</si>
  <si>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</si>
  <si>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</si>
  <si>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</si>
  <si>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</si>
  <si>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</si>
  <si>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</si>
  <si>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</si>
  <si>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</si>
  <si>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</si>
  <si>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</si>
  <si>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</si>
  <si>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</si>
  <si>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</si>
  <si>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</si>
  <si>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</si>
  <si>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</si>
  <si>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</si>
  <si>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</si>
  <si>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</si>
  <si>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</si>
  <si>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</si>
  <si>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</si>
  <si>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</si>
  <si>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</si>
  <si>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</si>
  <si>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</si>
  <si>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</si>
  <si>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</si>
  <si>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</si>
  <si>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</si>
  <si>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</si>
  <si>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</si>
  <si>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</si>
  <si>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</si>
  <si>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</si>
  <si>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</si>
  <si>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</si>
  <si>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</si>
  <si>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</si>
  <si>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</si>
  <si>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</si>
  <si>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</si>
  <si>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</si>
  <si>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</si>
  <si>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</si>
  <si>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</si>
  <si>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</si>
  <si>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</si>
  <si>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</si>
  <si>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</si>
  <si>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</si>
  <si>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</si>
  <si>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</si>
  <si>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</si>
  <si>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</si>
  <si>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</si>
  <si>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</si>
  <si>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</si>
  <si>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</si>
  <si>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</si>
  <si>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</si>
  <si>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</si>
  <si>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</si>
  <si>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</si>
  <si>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</si>
  <si>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</si>
  <si>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</si>
  <si>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</si>
  <si>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</si>
  <si>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</si>
  <si>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</si>
  <si>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</si>
  <si>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</si>
  <si>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</si>
  <si>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</si>
  <si>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</si>
  <si>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</si>
  <si>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</si>
  <si>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</si>
  <si>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</si>
  <si>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</si>
  <si>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</si>
  <si>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</si>
  <si>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</si>
  <si>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</si>
  <si>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</si>
  <si>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</si>
  <si>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</si>
  <si>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</si>
  <si>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</si>
  <si>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</si>
  <si>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</si>
  <si>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</si>
  <si>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</si>
  <si>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</si>
  <si>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</si>
  <si>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</si>
  <si>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</si>
  <si>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</si>
  <si>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</si>
  <si>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</si>
  <si>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</si>
  <si>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</si>
  <si>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</si>
  <si>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</si>
  <si>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</si>
  <si>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</si>
  <si>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</si>
  <si>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</si>
  <si>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</si>
  <si>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</si>
  <si>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</si>
  <si>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</si>
  <si>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</si>
  <si>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</si>
  <si>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</si>
  <si>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</si>
  <si>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</si>
  <si>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</si>
  <si>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</si>
  <si>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</si>
  <si>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</si>
  <si>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</si>
  <si>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</si>
  <si>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</si>
  <si>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</si>
  <si>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</si>
  <si>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</si>
  <si>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</si>
  <si>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</si>
  <si>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</si>
  <si>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</si>
  <si>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</si>
  <si>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</si>
  <si>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</si>
  <si>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</si>
  <si>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</si>
  <si>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</si>
  <si>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</si>
  <si>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</si>
  <si>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</si>
  <si>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</si>
  <si>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</si>
  <si>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</si>
  <si>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</si>
  <si>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</si>
  <si>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</si>
  <si>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</si>
  <si>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</si>
  <si>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</si>
  <si>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</si>
  <si>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</si>
  <si>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</si>
  <si>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</si>
  <si>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</si>
  <si>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</si>
  <si>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</si>
  <si>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</si>
  <si>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</si>
  <si>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</si>
  <si>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</si>
  <si>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</si>
  <si>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</si>
  <si>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</si>
  <si>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</si>
  <si>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</si>
  <si>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</si>
  <si>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</si>
  <si>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</si>
  <si>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</si>
  <si>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</si>
  <si>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</si>
  <si>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</si>
  <si>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</si>
  <si>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</si>
  <si>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</si>
  <si>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</si>
  <si>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</si>
  <si>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</si>
  <si>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</si>
  <si>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</si>
  <si>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</si>
  <si>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</si>
  <si>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</si>
  <si>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</si>
  <si>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</si>
  <si>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</si>
  <si>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</si>
  <si>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</si>
  <si>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</si>
  <si>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</si>
  <si>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</si>
  <si>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</si>
  <si>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</si>
  <si>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</si>
  <si>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</si>
  <si>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</si>
  <si>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</si>
  <si>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</si>
  <si>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</si>
  <si>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</si>
  <si>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</si>
  <si>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</si>
  <si>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</si>
  <si>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</si>
  <si>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</si>
  <si>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</si>
  <si>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</si>
  <si>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</si>
  <si>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</si>
  <si>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</si>
  <si>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</si>
  <si>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</si>
  <si>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</si>
  <si>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</si>
  <si>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</si>
  <si>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</si>
  <si>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</si>
  <si>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</si>
  <si>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</si>
  <si>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</si>
  <si>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</si>
  <si>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</si>
  <si>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</si>
  <si>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</si>
  <si>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</si>
  <si>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</si>
  <si>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</si>
  <si>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</si>
  <si>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</si>
  <si>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</si>
  <si>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</si>
  <si>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</si>
  <si>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</si>
  <si>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</si>
  <si>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</si>
  <si>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</si>
  <si>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</si>
  <si>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</si>
  <si>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</si>
  <si>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</si>
  <si>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</si>
  <si>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</si>
  <si>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</si>
  <si>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</si>
  <si>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</si>
  <si>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</si>
  <si>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</si>
  <si>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</si>
  <si>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</si>
  <si>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</si>
  <si>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</si>
  <si>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</si>
  <si>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</si>
  <si>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</si>
  <si>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</si>
  <si>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</si>
  <si>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</si>
  <si>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</si>
  <si>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</si>
  <si>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</si>
  <si>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</si>
  <si>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</si>
  <si>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</si>
  <si>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</si>
  <si>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</si>
  <si>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</si>
  <si>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</si>
  <si>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</si>
  <si>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</si>
  <si>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</si>
  <si>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</si>
  <si>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</si>
  <si>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</si>
  <si>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</si>
  <si>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</si>
  <si>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</si>
  <si>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</si>
  <si>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</si>
  <si>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</si>
  <si>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</si>
  <si>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</si>
  <si>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</si>
  <si>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</si>
  <si>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</si>
  <si>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</si>
  <si>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</si>
  <si>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</si>
  <si>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</si>
  <si>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</si>
  <si>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</si>
  <si>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</si>
  <si>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</si>
  <si>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</si>
  <si>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</si>
  <si>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</si>
  <si>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</si>
  <si>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</si>
  <si>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</si>
  <si>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</si>
  <si>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</si>
  <si>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</si>
  <si>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</si>
  <si>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</si>
  <si>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</si>
  <si>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</si>
  <si>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</si>
  <si>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</si>
  <si>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</si>
  <si>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</si>
  <si>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</si>
  <si>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</si>
  <si>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</si>
  <si>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</si>
  <si>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</si>
  <si>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</si>
  <si>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</si>
  <si>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</si>
  <si>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</si>
  <si>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</si>
  <si>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</si>
  <si>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</si>
  <si>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</si>
  <si>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</si>
  <si>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</si>
  <si>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</si>
  <si>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</si>
  <si>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</si>
  <si>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</si>
  <si>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</si>
  <si>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</si>
  <si>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</si>
  <si>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</si>
  <si>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</si>
  <si>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</si>
  <si>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</si>
  <si>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</si>
  <si>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</si>
  <si>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</si>
  <si>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</si>
  <si>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</si>
  <si>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</si>
  <si>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</si>
  <si>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</si>
  <si>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</si>
  <si>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</si>
  <si>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</si>
  <si>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</si>
  <si>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</si>
  <si>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</si>
  <si>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</si>
  <si>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</si>
  <si>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</si>
  <si>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</si>
  <si>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</si>
  <si>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</si>
  <si>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</si>
  <si>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</si>
  <si>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</si>
  <si>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</si>
  <si>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</si>
  <si>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</si>
  <si>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</si>
  <si>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</si>
  <si>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</si>
  <si>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</si>
  <si>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</si>
  <si>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</si>
  <si>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</si>
  <si>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</si>
  <si>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</si>
  <si>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</si>
  <si>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</si>
  <si>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</si>
  <si>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</si>
  <si>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</si>
  <si>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</si>
  <si>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</si>
  <si>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</si>
  <si>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</si>
  <si>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</si>
  <si>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</si>
  <si>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</si>
  <si>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</si>
  <si>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</si>
  <si>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</si>
  <si>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</si>
  <si>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</si>
  <si>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</si>
  <si>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</si>
  <si>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</si>
  <si>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</si>
  <si>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</si>
  <si>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</si>
  <si>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</si>
  <si>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</si>
  <si>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</si>
  <si>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</si>
  <si>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</si>
  <si>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</si>
  <si>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</si>
  <si>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</si>
  <si>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</si>
  <si>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</si>
  <si>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</si>
  <si>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</si>
  <si>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</si>
  <si>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</si>
  <si>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</si>
  <si>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</si>
  <si>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</si>
  <si>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</si>
  <si>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</si>
  <si>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</si>
  <si>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</si>
  <si>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</si>
  <si>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</si>
  <si>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</si>
  <si>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</si>
  <si>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</si>
  <si>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</si>
  <si>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</si>
  <si>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</si>
  <si>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</si>
  <si>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</si>
  <si>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</si>
  <si>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</si>
  <si>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</si>
  <si>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</si>
  <si>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</si>
  <si>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</si>
  <si>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</si>
  <si>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</si>
  <si>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</si>
  <si>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</si>
  <si>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</si>
  <si>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</si>
  <si>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</si>
  <si>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</si>
  <si>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</si>
  <si>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</si>
  <si>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</si>
  <si>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</si>
  <si>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</si>
  <si>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</si>
  <si>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</si>
  <si>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</si>
  <si>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</si>
  <si>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</si>
  <si>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</si>
  <si>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</si>
  <si>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</si>
  <si>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</si>
  <si>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</si>
  <si>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</si>
  <si>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</si>
  <si>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</si>
  <si>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</si>
  <si>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</si>
  <si>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</si>
  <si>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</si>
  <si>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</si>
  <si>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</si>
  <si>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</si>
  <si>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</si>
  <si>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</si>
  <si>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</si>
  <si>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</si>
  <si>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</si>
  <si>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</si>
  <si>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</si>
  <si>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</si>
  <si>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</si>
  <si>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</si>
  <si>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</si>
  <si>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</si>
  <si>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</si>
  <si>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</si>
  <si>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</si>
  <si>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</si>
  <si>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</si>
  <si>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</si>
  <si>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</si>
  <si>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</si>
  <si>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</si>
  <si>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</si>
  <si>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</si>
  <si>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</si>
  <si>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</si>
  <si>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</si>
  <si>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</si>
  <si>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</si>
  <si>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</si>
  <si>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</si>
  <si>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</si>
  <si>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</si>
  <si>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</si>
  <si>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</si>
  <si>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</si>
  <si>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</si>
  <si>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</si>
  <si>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</si>
  <si>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</si>
  <si>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</si>
  <si>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</si>
  <si>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</si>
  <si>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</si>
  <si>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</si>
  <si>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</si>
  <si>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</si>
  <si>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</si>
  <si>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</si>
  <si>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</si>
  <si>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</si>
  <si>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</si>
  <si>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</si>
  <si>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</si>
  <si>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</si>
  <si>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</si>
  <si>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</si>
  <si>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</si>
  <si>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</si>
  <si>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</si>
  <si>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</si>
  <si>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</si>
  <si>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</si>
  <si>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</si>
  <si>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</si>
  <si>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</si>
  <si>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</si>
  <si>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</si>
  <si>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</si>
  <si>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</si>
  <si>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</si>
  <si>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</si>
  <si>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</si>
  <si>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</si>
  <si>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</si>
  <si>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</si>
  <si>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</si>
  <si>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</si>
  <si>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</si>
  <si>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</si>
  <si>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</si>
  <si>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</si>
  <si>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</si>
  <si>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</si>
  <si>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</si>
  <si>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</si>
  <si>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</si>
  <si>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</si>
  <si>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</si>
  <si>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</si>
  <si>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</si>
  <si>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</si>
  <si>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</si>
  <si>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</si>
  <si>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</si>
  <si>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</si>
  <si>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</si>
  <si>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</si>
  <si>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</si>
  <si>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</si>
  <si>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</si>
  <si>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</si>
  <si>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</si>
  <si>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</si>
  <si>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</si>
  <si>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</si>
  <si>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</si>
  <si>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</si>
  <si>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</si>
  <si>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</si>
  <si>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</si>
  <si>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</si>
  <si>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</si>
  <si>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</si>
  <si>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</si>
  <si>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</si>
  <si>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</si>
  <si>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</si>
  <si>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</si>
  <si>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</si>
  <si>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</si>
  <si>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</si>
  <si>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</si>
  <si>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</si>
  <si>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</si>
  <si>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</si>
  <si>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</si>
  <si>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</si>
  <si>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</si>
  <si>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</si>
  <si>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</si>
  <si>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</si>
  <si>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</si>
  <si>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</si>
  <si>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</si>
  <si>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</si>
  <si>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</si>
  <si>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</si>
  <si>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</si>
  <si>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</si>
  <si>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</si>
  <si>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</si>
  <si>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</si>
  <si>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</si>
  <si>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</si>
  <si>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</si>
  <si>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</si>
  <si>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</si>
  <si>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</si>
  <si>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</si>
  <si>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</si>
  <si>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</si>
  <si>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</si>
  <si>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</si>
  <si>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</si>
  <si>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</si>
  <si>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</si>
  <si>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</si>
  <si>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</si>
  <si>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</si>
  <si>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</si>
  <si>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</si>
  <si>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</si>
  <si>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</si>
  <si>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</si>
  <si>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</si>
  <si>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</si>
  <si>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</si>
  <si>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</si>
  <si>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</si>
  <si>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</si>
  <si>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</si>
  <si>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</si>
  <si>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</si>
  <si>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</si>
  <si>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</si>
  <si>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</si>
  <si>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</si>
  <si>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</si>
  <si>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</si>
  <si>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</si>
  <si>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</si>
  <si>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</si>
  <si>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</si>
  <si>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</si>
  <si>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</si>
  <si>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</si>
  <si>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</si>
  <si>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</si>
  <si>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</si>
  <si>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</si>
  <si>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</si>
  <si>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</si>
  <si>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</si>
  <si>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</si>
  <si>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</si>
  <si>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</si>
  <si>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</si>
  <si>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</si>
  <si>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</si>
  <si>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</si>
  <si>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</si>
  <si>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</si>
  <si>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</si>
  <si>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</si>
  <si>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</si>
  <si>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</si>
  <si>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</si>
  <si>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</si>
  <si>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</si>
  <si>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</si>
  <si>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</si>
  <si>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</si>
  <si>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</si>
  <si>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</si>
  <si>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</si>
  <si>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</si>
  <si>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</si>
  <si>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</si>
  <si>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</si>
  <si>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</si>
  <si>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</si>
  <si>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</si>
  <si>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</si>
  <si>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</si>
  <si>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</si>
  <si>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</si>
  <si>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</si>
  <si>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</si>
  <si>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</si>
  <si>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</si>
  <si>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</si>
  <si>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</si>
  <si>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</si>
  <si>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</si>
  <si>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</si>
  <si>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</si>
  <si>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</si>
  <si>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</si>
  <si>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</si>
  <si>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</si>
  <si>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</si>
  <si>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</si>
  <si>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</si>
  <si>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</si>
  <si>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</si>
  <si>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</si>
  <si>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</si>
  <si>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</si>
  <si>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</si>
  <si>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</si>
  <si>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</si>
  <si>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</si>
  <si>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</si>
  <si>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</si>
  <si>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</si>
  <si>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</si>
  <si>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</si>
  <si>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</si>
  <si>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</si>
  <si>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</si>
  <si>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</si>
  <si>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</si>
  <si>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</si>
  <si>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</si>
  <si>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</si>
  <si>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</si>
  <si>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</si>
  <si>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</si>
  <si>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</si>
  <si>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</si>
  <si>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</si>
  <si>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</si>
  <si>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</si>
  <si>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</si>
  <si>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</si>
  <si>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</si>
  <si>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</si>
  <si>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</si>
  <si>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</si>
  <si>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</si>
  <si>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</si>
  <si>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</si>
  <si>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</si>
  <si>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</si>
  <si>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</si>
  <si>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</si>
  <si>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</si>
  <si>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</si>
  <si>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</si>
  <si>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</si>
  <si>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</si>
  <si>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</si>
  <si>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</si>
  <si>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</si>
  <si>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</si>
  <si>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</si>
  <si>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</si>
  <si>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</si>
  <si>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</si>
  <si>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</si>
  <si>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</si>
  <si>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</si>
  <si>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</si>
  <si>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</si>
  <si>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</si>
  <si>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</si>
  <si>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</si>
  <si>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</si>
  <si>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</si>
  <si>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</si>
  <si>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</si>
  <si>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</si>
  <si>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</si>
  <si>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</si>
  <si>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</si>
  <si>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</si>
  <si>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</si>
  <si>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</si>
  <si>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</si>
  <si>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</si>
  <si>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</si>
  <si>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</si>
  <si>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</si>
  <si>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</si>
  <si>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</si>
  <si>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</si>
  <si>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</si>
  <si>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</si>
  <si>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</si>
  <si>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</si>
  <si>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</si>
  <si>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</si>
  <si>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</si>
  <si>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</si>
  <si>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</si>
  <si>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</si>
  <si>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</si>
  <si>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</si>
  <si>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</si>
  <si>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</si>
  <si>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</si>
  <si>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</si>
  <si>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</si>
  <si>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</si>
  <si>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</si>
  <si>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</si>
  <si>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</si>
  <si>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</si>
  <si>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</si>
  <si>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</si>
  <si>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</si>
  <si>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</si>
  <si>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</si>
  <si>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</si>
  <si>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</si>
  <si>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</si>
  <si>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</si>
  <si>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</si>
  <si>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</si>
  <si>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</si>
  <si>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</si>
  <si>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</si>
  <si>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</si>
  <si>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</si>
  <si>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</si>
  <si>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</si>
  <si>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</si>
  <si>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</si>
  <si>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</si>
  <si>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</si>
  <si>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</si>
  <si>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</si>
  <si>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</si>
  <si>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</si>
  <si>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</si>
  <si>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</si>
  <si>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</si>
  <si>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</si>
  <si>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</si>
  <si>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</si>
  <si>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</si>
  <si>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</si>
  <si>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</si>
  <si>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</si>
  <si>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</si>
  <si>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</si>
  <si>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</si>
  <si>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</si>
  <si>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</si>
  <si>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</si>
  <si>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</si>
  <si>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</si>
  <si>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</si>
  <si>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</si>
  <si>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</si>
  <si>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</si>
  <si>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</si>
  <si>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</si>
  <si>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</si>
  <si>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</si>
  <si>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</si>
  <si>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</si>
  <si>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</si>
  <si>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</si>
  <si>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</si>
  <si>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</si>
  <si>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</si>
  <si>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</si>
  <si>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</si>
  <si>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</si>
  <si>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</si>
  <si>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</si>
  <si>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</si>
  <si>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</si>
  <si>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</si>
  <si>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</si>
  <si>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</si>
  <si>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</si>
  <si>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</si>
  <si>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</si>
  <si>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</si>
  <si>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</si>
  <si>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</si>
  <si>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</si>
  <si>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</si>
  <si>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</si>
  <si>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</si>
  <si>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</si>
  <si>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</si>
  <si>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</si>
  <si>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</si>
  <si>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</si>
  <si>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</si>
  <si>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</si>
  <si>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</si>
  <si>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</si>
  <si>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</si>
  <si>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</si>
  <si>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</si>
  <si>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</si>
  <si>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</si>
  <si>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</si>
  <si>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</si>
  <si>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</si>
  <si>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</si>
  <si>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</si>
  <si>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</si>
  <si>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</si>
  <si>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</si>
  <si>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</si>
  <si>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</si>
  <si>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</si>
  <si>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</si>
  <si>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</si>
  <si>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</si>
  <si>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</si>
  <si>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</si>
  <si>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</si>
  <si>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</si>
  <si>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</si>
  <si>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</si>
  <si>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</si>
  <si>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</si>
  <si>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</si>
  <si>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</si>
  <si>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</si>
  <si>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</si>
  <si>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</si>
  <si>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</si>
  <si>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</si>
  <si>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</si>
  <si>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</si>
  <si>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</si>
  <si>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</si>
  <si>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</si>
  <si>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</si>
  <si>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</si>
  <si>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</si>
  <si>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</si>
  <si>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</si>
  <si>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</si>
  <si>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</si>
  <si>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</si>
  <si>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</si>
  <si>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</si>
  <si>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</si>
  <si>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</si>
  <si>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</si>
  <si>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</si>
  <si>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</si>
  <si>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</si>
  <si>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</si>
  <si>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</si>
  <si>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</si>
  <si>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</si>
  <si>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</si>
  <si>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</si>
  <si>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</si>
  <si>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</si>
  <si>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</si>
  <si>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</si>
  <si>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</si>
  <si>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</si>
  <si>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</si>
  <si>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</si>
  <si>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</si>
  <si>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</si>
  <si>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</si>
  <si>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</si>
  <si>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</si>
  <si>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</si>
  <si>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</si>
  <si>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</si>
  <si>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</si>
  <si>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</si>
  <si>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</si>
  <si>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</si>
  <si>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</si>
  <si>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</si>
  <si>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</si>
  <si>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</si>
  <si>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</si>
  <si>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</si>
  <si>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</si>
  <si>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</si>
  <si>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</si>
  <si>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</si>
  <si>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</si>
  <si>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</si>
  <si>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</si>
  <si>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</si>
  <si>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</si>
  <si>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</si>
  <si>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</si>
  <si>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</si>
  <si>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</si>
  <si>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</si>
  <si>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</si>
  <si>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</si>
  <si>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</si>
  <si>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</si>
  <si>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</si>
  <si>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</si>
  <si>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</si>
  <si>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</si>
  <si>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</si>
  <si>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</si>
  <si>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</si>
  <si>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</si>
  <si>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</si>
  <si>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</si>
  <si>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</si>
  <si>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</si>
  <si>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</si>
  <si>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</si>
  <si>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</si>
  <si>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</si>
  <si>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</si>
  <si>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</si>
  <si>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</si>
  <si>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</si>
  <si>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</si>
  <si>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</si>
  <si>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</si>
  <si>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</si>
  <si>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</si>
  <si>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</si>
  <si>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</si>
  <si>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</si>
  <si>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</si>
  <si>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</si>
  <si>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</si>
  <si>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</si>
  <si>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</si>
  <si>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</si>
  <si>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</si>
  <si>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</si>
  <si>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</si>
  <si>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</si>
  <si>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</si>
  <si>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</si>
  <si>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</si>
  <si>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</si>
  <si>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</si>
  <si>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</si>
  <si>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</si>
  <si>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</si>
  <si>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</si>
  <si>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</si>
  <si>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</si>
  <si>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</si>
  <si>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</si>
  <si>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</si>
  <si>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</si>
  <si>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</si>
  <si>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</si>
  <si>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</si>
  <si>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</si>
  <si>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</si>
  <si>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</si>
  <si>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</si>
  <si>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</si>
  <si>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</si>
  <si>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</si>
  <si>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</si>
  <si>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</si>
  <si>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</si>
  <si>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</si>
  <si>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</si>
  <si>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</si>
  <si>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</si>
  <si>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</si>
  <si>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</si>
  <si>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</si>
  <si>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</si>
  <si>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</si>
  <si>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</si>
  <si>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</si>
  <si>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</si>
  <si>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</si>
  <si>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</si>
  <si>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</si>
  <si>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</si>
  <si>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</si>
  <si>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</si>
  <si>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</si>
  <si>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</si>
  <si>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</si>
  <si>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</si>
  <si>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</si>
  <si>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</si>
  <si>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</si>
  <si>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</si>
  <si>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</si>
  <si>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</si>
  <si>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</si>
  <si>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</si>
  <si>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</si>
  <si>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</si>
  <si>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</si>
  <si>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</si>
  <si>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</si>
  <si>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</si>
  <si>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</si>
  <si>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</si>
  <si>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</si>
  <si>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</si>
  <si>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</si>
  <si>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</si>
  <si>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</si>
  <si>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</si>
  <si>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</si>
  <si>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</si>
  <si>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</si>
  <si>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</si>
  <si>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</si>
  <si>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</si>
  <si>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</si>
  <si>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</si>
  <si>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</si>
  <si>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</si>
  <si>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</si>
  <si>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</si>
  <si>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</si>
  <si>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</si>
  <si>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</si>
  <si>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</si>
  <si>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</si>
  <si>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</si>
  <si>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</si>
  <si>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</si>
  <si>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</si>
  <si>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</si>
  <si>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</si>
  <si>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</si>
  <si>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</si>
  <si>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</si>
  <si>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</si>
  <si>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</si>
  <si>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</si>
  <si>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</si>
  <si>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</si>
  <si>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</si>
  <si>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</si>
  <si>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</si>
  <si>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</si>
  <si>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</si>
  <si>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</si>
  <si>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</si>
  <si>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</si>
  <si>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</si>
  <si>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</si>
  <si>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</si>
  <si>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</si>
  <si>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</si>
  <si>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</si>
  <si>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</si>
  <si>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</si>
  <si>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</si>
  <si>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</si>
  <si>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</si>
  <si>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</si>
  <si>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</si>
  <si>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</si>
  <si>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</si>
  <si>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</si>
  <si>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</si>
  <si>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</si>
  <si>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</si>
  <si>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</si>
  <si>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</si>
  <si>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</si>
  <si>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</si>
  <si>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</si>
  <si>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</si>
  <si>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</si>
  <si>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</si>
  <si>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</si>
  <si>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</si>
  <si>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</si>
  <si>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</si>
  <si>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</si>
  <si>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</si>
  <si>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</si>
  <si>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</si>
  <si>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</si>
  <si>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</si>
  <si>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</si>
  <si>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</si>
  <si>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</si>
  <si>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</si>
  <si>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</si>
  <si>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</si>
  <si>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</si>
  <si>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</si>
  <si>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</si>
  <si>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</si>
  <si>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</si>
  <si>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</si>
  <si>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</si>
  <si>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</si>
  <si>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</si>
  <si>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</si>
  <si>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</si>
  <si>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</si>
  <si>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</si>
  <si>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</si>
  <si>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</si>
  <si>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</si>
  <si>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</si>
  <si>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</si>
  <si>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</si>
  <si>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</si>
  <si>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</si>
  <si>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</si>
  <si>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</si>
  <si>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</si>
  <si>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</si>
  <si>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</si>
  <si>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</si>
  <si>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</si>
  <si>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</si>
  <si>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</si>
  <si>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</si>
  <si>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</si>
  <si>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</si>
  <si>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</si>
  <si>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</si>
  <si>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</si>
  <si>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</si>
  <si>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</si>
  <si>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</si>
  <si>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</si>
  <si>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</si>
  <si>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</si>
  <si>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</si>
  <si>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</si>
  <si>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</si>
  <si>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</si>
  <si>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</si>
  <si>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</si>
  <si>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</si>
  <si>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</si>
  <si>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</si>
  <si>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</si>
  <si>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</si>
  <si>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</si>
  <si>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</si>
  <si>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</si>
  <si>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</si>
  <si>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</si>
  <si>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</si>
  <si>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</si>
  <si>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</si>
  <si>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</si>
  <si>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</si>
  <si>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</si>
  <si>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</si>
  <si>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</si>
  <si>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</si>
  <si>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</si>
  <si>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</si>
  <si>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</si>
  <si>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</si>
  <si>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</si>
  <si>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</si>
  <si>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</si>
  <si>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</si>
  <si>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</si>
  <si>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</si>
  <si>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</si>
  <si>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</si>
  <si>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</si>
  <si>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</si>
  <si>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</si>
  <si>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</si>
  <si>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</si>
  <si>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</si>
  <si>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</si>
  <si>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</si>
  <si>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</si>
  <si>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</si>
  <si>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</si>
  <si>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</si>
  <si>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</si>
  <si>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</si>
  <si>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</si>
  <si>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</si>
  <si>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</si>
  <si>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</si>
  <si>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</si>
  <si>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</si>
  <si>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</si>
  <si>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</si>
  <si>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</si>
  <si>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</si>
  <si>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</si>
  <si>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</si>
  <si>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</si>
  <si>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</si>
  <si>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</si>
  <si>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</si>
  <si>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</si>
  <si>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</si>
  <si>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</si>
  <si>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</si>
  <si>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</si>
  <si>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</si>
  <si>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</si>
  <si>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</si>
  <si>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</si>
  <si>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</si>
  <si>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</si>
  <si>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</si>
  <si>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</si>
  <si>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</si>
  <si>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</si>
  <si>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</si>
  <si>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</si>
  <si>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</si>
  <si>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</si>
  <si>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</si>
  <si>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</si>
  <si>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</si>
  <si>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</si>
  <si>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</si>
  <si>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</si>
  <si>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</si>
  <si>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</si>
  <si>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</si>
  <si>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</si>
  <si>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</si>
  <si>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</si>
  <si>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</si>
  <si>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</si>
  <si>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</si>
  <si>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</si>
  <si>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</si>
  <si>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</si>
  <si>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</si>
  <si>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</si>
  <si>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</si>
  <si>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</si>
  <si>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</si>
  <si>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</si>
  <si>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</si>
  <si>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</si>
  <si>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</si>
  <si>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</si>
  <si>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</si>
  <si>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</si>
  <si>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</si>
  <si>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</si>
  <si>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</si>
  <si>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</si>
  <si>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</si>
  <si>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</si>
  <si>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</si>
  <si>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</si>
  <si>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</si>
  <si>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</si>
  <si>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</si>
  <si>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</si>
  <si>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</si>
  <si>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</si>
  <si>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</si>
  <si>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</si>
  <si>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</si>
  <si>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</si>
  <si>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</si>
  <si>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</si>
  <si>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</si>
  <si>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</si>
  <si>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</si>
  <si>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</si>
  <si>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</si>
  <si>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</si>
  <si>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</si>
  <si>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</si>
  <si>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</si>
  <si>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</si>
  <si>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</si>
  <si>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</si>
  <si>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</si>
  <si>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</si>
  <si>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</si>
  <si>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</si>
  <si>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</si>
  <si>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</si>
  <si>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</si>
  <si>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</si>
  <si>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</si>
  <si>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</si>
  <si>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</si>
  <si>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</si>
  <si>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</si>
  <si>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</si>
  <si>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</si>
  <si>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</si>
  <si>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</si>
  <si>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</si>
  <si>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</si>
  <si>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</si>
  <si>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</si>
  <si>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</si>
  <si>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</si>
  <si>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</si>
  <si>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</si>
  <si>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</si>
  <si>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</si>
  <si>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</si>
  <si>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</si>
  <si>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</si>
  <si>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</si>
  <si>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</si>
  <si>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</si>
  <si>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</si>
  <si>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</si>
  <si>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</si>
  <si>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</si>
  <si>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</si>
  <si>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</si>
  <si>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</si>
  <si>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</si>
  <si>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</si>
  <si>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</si>
  <si>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</si>
  <si>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</si>
  <si>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</si>
  <si>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</si>
  <si>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</si>
  <si>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</si>
  <si>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</si>
  <si>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</si>
  <si>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</si>
  <si>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</si>
  <si>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</si>
  <si>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</si>
  <si>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</si>
  <si>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</si>
  <si>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</si>
  <si>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</si>
  <si>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</si>
  <si>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</si>
  <si>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</si>
  <si>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</si>
  <si>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</si>
  <si>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</si>
  <si>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</si>
  <si>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</si>
  <si>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</si>
  <si>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</si>
  <si>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</si>
  <si>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</si>
  <si>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</si>
  <si>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</si>
  <si>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</si>
  <si>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</si>
  <si>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</si>
  <si>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</si>
  <si>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</si>
  <si>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</si>
  <si>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</si>
  <si>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</si>
  <si>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</si>
  <si>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</si>
  <si>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</si>
  <si>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</si>
  <si>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</si>
  <si>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</si>
  <si>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</si>
  <si>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</si>
  <si>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</si>
  <si>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</si>
  <si>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</si>
  <si>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</si>
  <si>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</si>
  <si>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</si>
  <si>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</si>
  <si>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</si>
  <si>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</si>
  <si>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</si>
  <si>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</si>
  <si>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</si>
  <si>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</si>
  <si>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</si>
  <si>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</si>
  <si>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</si>
  <si>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</si>
  <si>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</si>
  <si>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</si>
  <si>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</si>
  <si>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</si>
  <si>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</si>
  <si>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</si>
  <si>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</si>
  <si>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</si>
  <si>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</si>
  <si>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</si>
  <si>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</si>
  <si>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</si>
  <si>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</si>
  <si>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</si>
  <si>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</si>
  <si>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</si>
  <si>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</si>
  <si>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</si>
  <si>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</si>
  <si>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</si>
  <si>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</si>
  <si>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</si>
  <si>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</si>
  <si>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</si>
  <si>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</si>
  <si>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</si>
  <si>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</si>
  <si>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</si>
  <si>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</si>
  <si>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</si>
  <si>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</si>
  <si>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</si>
  <si>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</si>
  <si>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</si>
  <si>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</si>
  <si>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</si>
  <si>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</si>
  <si>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</si>
  <si>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</si>
  <si>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</si>
  <si>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</si>
  <si>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</si>
  <si>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</si>
  <si>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</si>
  <si>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</si>
  <si>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</si>
  <si>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</si>
  <si>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</si>
  <si>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</si>
  <si>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</si>
  <si>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</si>
  <si>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</si>
  <si>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</si>
  <si>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</si>
  <si>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</si>
  <si>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</si>
  <si>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</si>
  <si>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</si>
  <si>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</si>
  <si>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</si>
  <si>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</si>
  <si>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</si>
  <si>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</si>
  <si>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</si>
  <si>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</si>
  <si>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</si>
  <si>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</si>
  <si>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</si>
  <si>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</si>
  <si>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</si>
  <si>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</si>
  <si>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</si>
  <si>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</si>
  <si>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</si>
  <si>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</si>
  <si>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</si>
  <si>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</si>
  <si>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</si>
  <si>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</si>
  <si>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</si>
  <si>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</si>
  <si>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</si>
  <si>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</si>
  <si>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</si>
  <si>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</si>
  <si>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</si>
  <si>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</si>
  <si>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</si>
  <si>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</si>
  <si>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</si>
  <si>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</si>
  <si>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</si>
  <si>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</si>
  <si>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</si>
  <si>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</si>
  <si>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</si>
  <si>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</si>
  <si>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</si>
  <si>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</si>
  <si>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</si>
  <si>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</si>
  <si>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</si>
  <si>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</si>
  <si>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</si>
  <si>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</si>
  <si>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</si>
  <si>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</si>
  <si>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</si>
  <si>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</si>
  <si>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</si>
  <si>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</si>
  <si>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</si>
  <si>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</si>
  <si>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</si>
  <si>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</si>
  <si>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</si>
  <si>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</si>
  <si>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</si>
  <si>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</si>
  <si>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</si>
  <si>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</si>
  <si>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</si>
  <si>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</si>
  <si>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</si>
  <si>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</si>
  <si>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</si>
  <si>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</si>
  <si>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</si>
  <si>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</si>
  <si>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</si>
  <si>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</si>
  <si>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</si>
  <si>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</si>
  <si>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</si>
  <si>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</si>
  <si>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</si>
  <si>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</si>
  <si>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</si>
  <si>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</si>
  <si>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</si>
  <si>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</si>
  <si>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</si>
  <si>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</si>
  <si>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</si>
  <si>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</si>
  <si>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</si>
  <si>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</si>
  <si>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</si>
  <si>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</si>
  <si>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</si>
  <si>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</si>
  <si>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</si>
  <si>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</si>
  <si>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</si>
  <si>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</si>
  <si>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</si>
  <si>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</si>
  <si>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</si>
  <si>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</si>
  <si>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</si>
  <si>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</si>
  <si>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</si>
  <si>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</si>
  <si>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</si>
  <si>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</si>
  <si>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</si>
  <si>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</si>
  <si>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</si>
  <si>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</si>
  <si>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</si>
  <si>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</si>
  <si>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</si>
  <si>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</si>
  <si>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</si>
  <si>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</si>
  <si>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</si>
  <si>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</si>
  <si>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</si>
  <si>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</si>
  <si>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</si>
  <si>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</si>
  <si>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</si>
  <si>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</si>
  <si>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</si>
  <si>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</si>
  <si>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</si>
  <si>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</si>
  <si>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</si>
  <si>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</si>
  <si>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</si>
  <si>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</si>
  <si>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</si>
  <si>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</si>
  <si>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</si>
  <si>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</si>
  <si>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</si>
  <si>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</si>
  <si>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</si>
  <si>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</si>
  <si>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</si>
  <si>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</si>
  <si>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</si>
  <si>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</si>
  <si>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</si>
  <si>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</si>
  <si>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</si>
  <si>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</si>
  <si>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</si>
  <si>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</si>
  <si>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</si>
  <si>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</si>
  <si>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</si>
  <si>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</si>
  <si>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</si>
  <si>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</si>
  <si>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</si>
  <si>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</si>
  <si>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</si>
  <si>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</si>
  <si>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</si>
  <si>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</si>
  <si>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</si>
  <si>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</si>
  <si>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</si>
  <si>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</si>
  <si>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</si>
  <si>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</si>
  <si>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</si>
  <si>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</si>
  <si>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</si>
  <si>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</si>
  <si>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</si>
  <si>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</si>
  <si>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</si>
  <si>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</si>
  <si>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</si>
  <si>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</si>
  <si>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</si>
  <si>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</si>
  <si>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</si>
  <si>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</si>
  <si>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</si>
  <si>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</si>
  <si>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</si>
  <si>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</si>
  <si>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</si>
  <si>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</si>
  <si>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</si>
  <si>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</si>
  <si>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</si>
  <si>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</si>
  <si>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</si>
  <si>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</si>
  <si>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</si>
  <si>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</si>
  <si>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</si>
  <si>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</si>
  <si>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</si>
  <si>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</si>
  <si>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</si>
  <si>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</si>
  <si>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</si>
  <si>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</si>
  <si>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</si>
  <si>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</si>
  <si>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</si>
  <si>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</si>
  <si>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</si>
  <si>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</si>
  <si>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</si>
  <si>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</si>
  <si>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</si>
  <si>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</si>
  <si>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</si>
  <si>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</si>
  <si>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</si>
  <si>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</si>
  <si>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</si>
  <si>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</si>
  <si>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</si>
  <si>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</si>
  <si>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</si>
  <si>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</si>
  <si>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</si>
  <si>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</si>
  <si>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</si>
  <si>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</si>
  <si>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</si>
  <si>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</si>
  <si>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</si>
  <si>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</si>
  <si>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</si>
  <si>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</si>
  <si>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</si>
  <si>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</si>
  <si>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</si>
  <si>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</si>
  <si>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</si>
  <si>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</si>
  <si>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</si>
  <si>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</si>
  <si>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</si>
  <si>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</si>
  <si>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</si>
  <si>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</si>
  <si>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</si>
  <si>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</si>
  <si>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</si>
  <si>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</si>
  <si>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</si>
  <si>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</si>
  <si>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</si>
  <si>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</si>
  <si>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</si>
  <si>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</si>
  <si>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</si>
  <si>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</si>
  <si>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</si>
  <si>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</si>
  <si>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</si>
  <si>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</si>
  <si>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</si>
  <si>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</si>
  <si>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</si>
  <si>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</si>
  <si>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</si>
  <si>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</si>
  <si>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</si>
  <si>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</si>
  <si>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</si>
  <si>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</si>
  <si>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</si>
  <si>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</si>
  <si>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</si>
  <si>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</si>
  <si>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</si>
  <si>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</si>
  <si>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</si>
  <si>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</si>
  <si>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</si>
  <si>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</si>
  <si>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</si>
  <si>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</si>
  <si>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</si>
  <si>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</si>
  <si>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</si>
  <si>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</si>
  <si>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</si>
  <si>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</si>
  <si>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</si>
  <si>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</si>
  <si>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</si>
  <si>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</si>
  <si>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</si>
  <si>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</si>
  <si>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</si>
  <si>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</si>
  <si>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</si>
  <si>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</si>
  <si>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</si>
  <si>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</si>
  <si>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</si>
  <si>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</si>
  <si>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</si>
  <si>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</si>
  <si>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</si>
  <si>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</si>
  <si>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</si>
  <si>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</si>
  <si>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</si>
  <si>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</si>
  <si>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</si>
  <si>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</si>
  <si>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</si>
  <si>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</si>
  <si>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</si>
  <si>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</si>
  <si>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</si>
  <si>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</si>
  <si>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</si>
  <si>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</si>
  <si>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</si>
  <si>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</si>
  <si>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</si>
  <si>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</si>
  <si>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</si>
  <si>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</si>
  <si>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</si>
  <si>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</si>
  <si>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</si>
  <si>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</si>
  <si>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</si>
  <si>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</si>
  <si>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</si>
  <si>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</si>
  <si>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</si>
  <si>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</si>
  <si>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</si>
  <si>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</si>
  <si>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</si>
  <si>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</si>
  <si>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</si>
  <si>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</si>
  <si>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</si>
  <si>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</si>
  <si>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</si>
  <si>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</si>
  <si>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</si>
  <si>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</si>
  <si>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</si>
  <si>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</si>
  <si>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</si>
  <si>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</si>
  <si>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</si>
  <si>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</si>
  <si>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</si>
  <si>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</si>
  <si>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</si>
  <si>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</si>
  <si>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</si>
  <si>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</si>
  <si>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</si>
  <si>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</si>
  <si>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</si>
  <si>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</si>
  <si>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</si>
  <si>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</si>
  <si>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</si>
  <si>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</si>
  <si>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</si>
  <si>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</si>
  <si>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</si>
  <si>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</si>
  <si>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</si>
  <si>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</si>
  <si>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</si>
  <si>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</si>
  <si>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</si>
  <si>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</si>
  <si>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</si>
  <si>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</si>
  <si>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</si>
  <si>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</si>
  <si>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</si>
  <si>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</si>
  <si>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</si>
  <si>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</si>
  <si>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</si>
  <si>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</si>
  <si>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</si>
  <si>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</si>
  <si>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</si>
  <si>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</si>
  <si>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</si>
  <si>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</si>
  <si>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</si>
  <si>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</si>
  <si>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</si>
  <si>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</si>
  <si>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</si>
  <si>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</si>
  <si>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</si>
  <si>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</si>
  <si>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</si>
  <si>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</si>
  <si>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</si>
  <si>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</si>
  <si>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</si>
  <si>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</si>
  <si>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</si>
  <si>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</si>
  <si>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</si>
  <si>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</si>
  <si>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</si>
  <si>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</si>
  <si>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</si>
  <si>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</si>
  <si>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</si>
  <si>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</si>
  <si>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</si>
  <si>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</si>
  <si>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</si>
  <si>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</si>
  <si>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</si>
  <si>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</si>
  <si>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</si>
  <si>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</si>
  <si>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</si>
  <si>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</si>
  <si>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</si>
  <si>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</si>
  <si>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</si>
  <si>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</si>
  <si>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</si>
  <si>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</si>
  <si>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</si>
  <si>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</si>
  <si>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</si>
  <si>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</si>
  <si>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</si>
  <si>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</si>
  <si>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</si>
  <si>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</si>
  <si>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</si>
  <si>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</si>
  <si>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</si>
  <si>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</si>
  <si>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</si>
  <si>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</si>
  <si>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</si>
  <si>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</si>
  <si>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</si>
  <si>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</si>
  <si>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</si>
  <si>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</si>
  <si>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</si>
  <si>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</si>
  <si>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</si>
  <si>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</si>
  <si>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</si>
  <si>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</si>
  <si>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</si>
  <si>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</si>
  <si>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</si>
  <si>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</si>
  <si>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</si>
  <si>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</si>
  <si>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</si>
  <si>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</si>
  <si>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</si>
  <si>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</si>
  <si>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</si>
  <si>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</si>
  <si>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</si>
  <si>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</si>
  <si>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</si>
  <si>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</si>
  <si>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</si>
  <si>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</si>
  <si>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</si>
  <si>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</si>
  <si>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</si>
  <si>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</si>
  <si>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</si>
  <si>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</si>
  <si>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</si>
  <si>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</si>
  <si>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</si>
  <si>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</si>
  <si>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</si>
  <si>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</si>
  <si>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</si>
  <si>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</si>
  <si>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</si>
  <si>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</si>
  <si>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</si>
  <si>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</si>
  <si>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</si>
  <si>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</si>
  <si>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</si>
  <si>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</si>
  <si>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</si>
  <si>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</si>
  <si>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</si>
  <si>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</si>
  <si>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</si>
  <si>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</si>
  <si>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</si>
  <si>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</si>
  <si>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</si>
  <si>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</si>
  <si>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</si>
  <si>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</si>
  <si>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</si>
  <si>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</si>
  <si>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</si>
  <si>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</si>
  <si>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</si>
  <si>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</si>
  <si>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</si>
  <si>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</si>
  <si>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</si>
  <si>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</si>
  <si>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</si>
  <si>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</si>
  <si>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</si>
  <si>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</si>
  <si>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</si>
  <si>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</si>
  <si>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</si>
  <si>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</si>
  <si>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</si>
  <si>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</si>
  <si>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</si>
  <si>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</si>
  <si>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</si>
  <si>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</si>
  <si>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</si>
  <si>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</si>
  <si>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</si>
  <si>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</si>
  <si>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</si>
  <si>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</si>
  <si>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</si>
  <si>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</si>
  <si>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</si>
  <si>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</si>
  <si>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</si>
  <si>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</si>
  <si>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</si>
  <si>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</si>
  <si>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</si>
  <si>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</si>
  <si>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</si>
  <si>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</si>
  <si>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</si>
  <si>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</si>
  <si>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</si>
  <si>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</si>
  <si>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</si>
  <si>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</si>
  <si>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</si>
  <si>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</si>
  <si>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</si>
  <si>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</si>
  <si>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</si>
  <si>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</si>
  <si>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</si>
  <si>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</si>
  <si>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</si>
  <si>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</si>
  <si>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</si>
  <si>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</si>
  <si>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</si>
  <si>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</si>
  <si>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</si>
  <si>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</si>
  <si>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</si>
  <si>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</si>
  <si>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</si>
  <si>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</si>
  <si>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</si>
  <si>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</si>
  <si>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</si>
  <si>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</si>
  <si>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</si>
  <si>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</si>
  <si>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</si>
  <si>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</si>
  <si>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</si>
  <si>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</si>
  <si>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</si>
  <si>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</si>
  <si>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</si>
  <si>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</si>
  <si>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</si>
  <si>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</si>
  <si>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</si>
  <si>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</si>
  <si>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</si>
  <si>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</si>
  <si>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</si>
  <si>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</si>
  <si>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</si>
  <si>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</si>
  <si>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</si>
  <si>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</si>
  <si>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</si>
  <si>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</si>
  <si>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</si>
  <si>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</si>
  <si>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</si>
  <si>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</si>
  <si>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</si>
  <si>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</si>
  <si>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</si>
  <si>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</si>
  <si>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</si>
  <si>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</si>
  <si>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</si>
  <si>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</si>
  <si>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</si>
  <si>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</si>
  <si>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</si>
  <si>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</si>
  <si>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</si>
  <si>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</si>
  <si>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</si>
  <si>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</si>
  <si>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</si>
  <si>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</si>
  <si>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</si>
  <si>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</si>
  <si>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</si>
  <si>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</si>
  <si>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</si>
  <si>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</si>
  <si>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</si>
  <si>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</si>
  <si>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</si>
  <si>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</si>
  <si>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</si>
  <si>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</si>
  <si>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</si>
  <si>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</si>
  <si>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</si>
  <si>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</si>
  <si>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</si>
  <si>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</si>
  <si>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</si>
  <si>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</si>
  <si>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</si>
  <si>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</si>
  <si>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</si>
  <si>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</si>
  <si>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</si>
  <si>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</si>
  <si>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</si>
  <si>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</si>
  <si>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</si>
  <si>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</si>
  <si>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</si>
  <si>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</si>
  <si>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</si>
  <si>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</si>
  <si>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</si>
  <si>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</si>
  <si>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</si>
  <si>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</si>
  <si>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</si>
  <si>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</si>
  <si>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</si>
  <si>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</si>
  <si>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</si>
  <si>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</si>
  <si>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</si>
  <si>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</si>
  <si>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</si>
  <si>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</si>
  <si>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</si>
  <si>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</si>
  <si>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</si>
  <si>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</si>
  <si>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</si>
  <si>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</si>
  <si>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</si>
  <si>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</si>
  <si>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</si>
  <si>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</si>
  <si>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</si>
  <si>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</si>
  <si>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</si>
  <si>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</si>
  <si>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</si>
  <si>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</si>
  <si>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</si>
  <si>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</si>
  <si>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</si>
  <si>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</si>
  <si>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</si>
  <si>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</si>
  <si>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</si>
  <si>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</si>
  <si>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</si>
  <si>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</si>
  <si>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</si>
  <si>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</si>
  <si>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</si>
  <si>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</si>
  <si>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</si>
  <si>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</si>
  <si>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</si>
  <si>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</si>
  <si>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</si>
  <si>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</si>
  <si>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</si>
  <si>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</si>
  <si>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</si>
  <si>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</si>
  <si>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</si>
  <si>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</si>
  <si>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</si>
  <si>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</si>
  <si>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</si>
  <si>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</si>
  <si>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</si>
  <si>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</si>
  <si>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</si>
  <si>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</si>
  <si>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</si>
  <si>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</si>
  <si>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</si>
  <si>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</si>
  <si>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</si>
  <si>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</si>
  <si>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</si>
  <si>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</si>
  <si>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</si>
  <si>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</si>
  <si>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</si>
  <si>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</si>
  <si>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</si>
  <si>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</si>
  <si>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</si>
  <si>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</si>
  <si>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</si>
  <si>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</si>
  <si>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</si>
  <si>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</si>
  <si>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</si>
  <si>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</si>
  <si>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</si>
  <si>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</si>
  <si>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</si>
  <si>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</si>
  <si>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</si>
  <si>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</si>
  <si>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</si>
  <si>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</si>
  <si>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</si>
  <si>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</si>
  <si>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</si>
  <si>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</si>
  <si>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</si>
  <si>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</si>
  <si>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</si>
  <si>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</si>
  <si>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</si>
  <si>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</si>
  <si>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</si>
  <si>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</si>
  <si>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</si>
  <si>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</si>
  <si>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</si>
  <si>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</si>
  <si>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</si>
  <si>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</si>
  <si>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</si>
  <si>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</si>
  <si>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</si>
  <si>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</si>
  <si>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</si>
  <si>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</si>
  <si>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</si>
  <si>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</si>
  <si>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</si>
  <si>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</si>
  <si>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</si>
  <si>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</si>
  <si>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</si>
  <si>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</si>
  <si>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</si>
  <si>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</si>
  <si>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</si>
  <si>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</si>
  <si>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</si>
  <si>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</si>
  <si>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</si>
  <si>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</si>
  <si>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</si>
  <si>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</si>
  <si>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</si>
  <si>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</si>
  <si>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</si>
  <si>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</si>
  <si>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</si>
  <si>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</si>
  <si>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</si>
  <si>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</si>
  <si>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</si>
  <si>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</si>
  <si>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</si>
  <si>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</si>
  <si>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</si>
  <si>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</si>
  <si>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</si>
  <si>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</si>
  <si>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</si>
  <si>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</si>
  <si>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</si>
  <si>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</si>
  <si>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</si>
  <si>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</si>
  <si>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</si>
  <si>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</si>
  <si>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</si>
  <si>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</si>
  <si>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</si>
  <si>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</si>
  <si>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</si>
  <si>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</si>
  <si>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</si>
  <si>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</si>
  <si>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</si>
  <si>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</si>
  <si>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</si>
  <si>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</si>
  <si>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</si>
  <si>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</si>
  <si>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</si>
  <si>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</si>
  <si>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</si>
  <si>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</si>
  <si>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</si>
  <si>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</si>
  <si>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</si>
  <si>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</si>
  <si>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</si>
  <si>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</si>
  <si>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</si>
  <si>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</si>
  <si>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</si>
  <si>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</si>
  <si>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</si>
  <si>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</si>
  <si>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</si>
  <si>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</si>
  <si>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</si>
  <si>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</si>
  <si>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</si>
  <si>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</si>
  <si>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</si>
  <si>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</si>
  <si>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</si>
  <si>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</si>
  <si>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</si>
  <si>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</si>
  <si>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</si>
  <si>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</si>
  <si>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</si>
  <si>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</si>
  <si>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</si>
  <si>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</si>
  <si>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</si>
  <si>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</si>
  <si>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</si>
  <si>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</si>
  <si>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</si>
  <si>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</si>
  <si>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</si>
  <si>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</si>
  <si>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</si>
  <si>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</si>
  <si>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</si>
  <si>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</si>
  <si>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</si>
  <si>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</si>
  <si>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</si>
  <si>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</si>
  <si>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</si>
  <si>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</si>
  <si>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</si>
  <si>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</si>
  <si>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</si>
  <si>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</si>
  <si>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</si>
  <si>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</si>
  <si>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</si>
  <si>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</si>
  <si>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</si>
  <si>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</si>
  <si>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</si>
  <si>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</si>
  <si>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</si>
  <si>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</si>
  <si>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</si>
  <si>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</si>
  <si>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</si>
  <si>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</si>
  <si>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</si>
  <si>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</si>
  <si>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</si>
  <si>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</si>
  <si>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</si>
  <si>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</si>
  <si>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</si>
  <si>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</si>
  <si>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</si>
  <si>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</si>
  <si>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</si>
  <si>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</si>
  <si>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</si>
  <si>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</si>
  <si>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</si>
  <si>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</si>
  <si>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</si>
  <si>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</si>
  <si>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</si>
  <si>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</si>
  <si>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</si>
  <si>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</si>
  <si>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</si>
  <si>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</si>
  <si>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</si>
  <si>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</si>
  <si>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</si>
  <si>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</si>
  <si>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</si>
  <si>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</si>
  <si>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</si>
  <si>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</si>
  <si>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</si>
  <si>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</si>
  <si>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</si>
  <si>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</si>
  <si>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</si>
  <si>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</si>
  <si>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</si>
  <si>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</si>
  <si>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</si>
  <si>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</si>
  <si>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</si>
  <si>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</si>
  <si>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</si>
  <si>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</si>
  <si>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</si>
  <si>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</si>
  <si>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</si>
  <si>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</si>
  <si>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</si>
  <si>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</si>
  <si>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</si>
  <si>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</si>
  <si>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</si>
  <si>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</si>
  <si>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</si>
  <si>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</si>
  <si>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</si>
  <si>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</si>
  <si>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</si>
  <si>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</si>
  <si>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</si>
  <si>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</si>
  <si>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</si>
  <si>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</si>
  <si>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</si>
  <si>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</si>
  <si>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</si>
  <si>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</si>
  <si>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</si>
  <si>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</si>
  <si>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</si>
  <si>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</si>
  <si>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</si>
  <si>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</si>
  <si>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</si>
  <si>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</si>
  <si>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</si>
  <si>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</si>
  <si>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</si>
  <si>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</si>
  <si>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</si>
  <si>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</si>
  <si>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</si>
  <si>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</si>
  <si>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</si>
  <si>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</si>
  <si>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</si>
  <si>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</si>
  <si>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</si>
  <si>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</si>
  <si>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</si>
  <si>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</si>
  <si>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</si>
  <si>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</si>
  <si>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</si>
  <si>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</si>
  <si>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</si>
  <si>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</si>
  <si>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</si>
  <si>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</si>
  <si>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</si>
  <si>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</si>
  <si>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</si>
  <si>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</si>
  <si>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</si>
  <si>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</si>
  <si>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</si>
  <si>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</si>
  <si>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</si>
  <si>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</si>
  <si>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</si>
  <si>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</si>
  <si>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</si>
  <si>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</si>
  <si>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</si>
  <si>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</si>
  <si>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</si>
  <si>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</si>
  <si>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</si>
  <si>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</si>
  <si>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</si>
  <si>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</si>
  <si>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</si>
  <si>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</si>
  <si>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</si>
  <si>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</si>
  <si>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</si>
  <si>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</si>
  <si>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</si>
  <si>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</si>
  <si>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</si>
  <si>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</si>
  <si>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</si>
  <si>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</si>
  <si>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</si>
  <si>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</si>
  <si>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</si>
  <si>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</si>
  <si>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</si>
  <si>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</si>
  <si>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</si>
  <si>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</si>
  <si>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</si>
  <si>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</si>
  <si>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</si>
  <si>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</si>
  <si>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</si>
  <si>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</si>
  <si>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</si>
  <si>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</si>
  <si>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</si>
  <si>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</si>
  <si>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</si>
  <si>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</si>
  <si>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</si>
  <si>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</si>
  <si>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</si>
  <si>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</si>
  <si>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</si>
  <si>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</si>
  <si>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</si>
  <si>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</si>
  <si>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</si>
  <si>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</si>
  <si>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</si>
  <si>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</si>
  <si>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</si>
  <si>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</si>
  <si>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</si>
  <si>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</si>
  <si>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</si>
  <si>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</si>
  <si>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</si>
  <si>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</si>
  <si>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</si>
  <si>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</si>
  <si>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</si>
  <si>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</si>
  <si>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</si>
  <si>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</si>
  <si>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</si>
  <si>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</si>
  <si>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</si>
  <si>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</si>
  <si>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</si>
  <si>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</si>
  <si>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</si>
  <si>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</si>
  <si>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</si>
  <si>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</si>
  <si>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</si>
  <si>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</si>
  <si>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</si>
  <si>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</si>
  <si>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</si>
  <si>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</si>
  <si>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</si>
  <si>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</si>
  <si>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</si>
  <si>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</si>
  <si>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</si>
  <si>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</si>
  <si>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</si>
  <si>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</si>
  <si>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</si>
  <si>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</si>
  <si>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</si>
  <si>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</si>
  <si>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</si>
  <si>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</si>
  <si>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</si>
  <si>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</si>
  <si>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</si>
  <si>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</si>
  <si>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</si>
  <si>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</si>
  <si>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</si>
  <si>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</si>
  <si>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</si>
  <si>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</si>
  <si>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</si>
  <si>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</si>
  <si>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</si>
  <si>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</si>
  <si>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</si>
  <si>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</si>
  <si>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</si>
  <si>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</si>
  <si>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</si>
  <si>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</si>
  <si>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</si>
  <si>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</si>
  <si>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</si>
  <si>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</si>
  <si>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</si>
  <si>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</si>
  <si>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</si>
  <si>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</si>
  <si>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</si>
  <si>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</si>
  <si>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</si>
  <si>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</si>
  <si>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</si>
  <si>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</si>
  <si>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</si>
  <si>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</si>
  <si>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</si>
  <si>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</si>
  <si>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</si>
  <si>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</si>
  <si>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</si>
  <si>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</si>
  <si>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</si>
  <si>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</si>
  <si>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</si>
  <si>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</si>
  <si>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</si>
  <si>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</si>
  <si>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</si>
  <si>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</si>
  <si>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</si>
  <si>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</si>
  <si>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</si>
  <si>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</si>
  <si>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</si>
  <si>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</si>
  <si>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</si>
  <si>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</si>
  <si>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</si>
  <si>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</si>
  <si>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</si>
  <si>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</si>
  <si>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</si>
  <si>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</si>
  <si>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</si>
  <si>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</si>
  <si>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</si>
  <si>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</si>
  <si>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</si>
  <si>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</si>
  <si>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</si>
  <si>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</si>
  <si>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</si>
  <si>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</si>
  <si>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</si>
  <si>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</si>
  <si>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</si>
  <si>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</si>
  <si>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</si>
  <si>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</si>
  <si>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</si>
  <si>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</si>
  <si>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</si>
  <si>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</si>
  <si>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</si>
  <si>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</si>
  <si>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</si>
  <si>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</si>
  <si>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</si>
  <si>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</si>
  <si>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</si>
  <si>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</si>
  <si>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</si>
  <si>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</si>
  <si>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</si>
  <si>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</si>
  <si>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</si>
  <si>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</si>
  <si>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</si>
  <si>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</si>
  <si>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</si>
  <si>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</si>
  <si>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</si>
  <si>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</si>
  <si>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</si>
  <si>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</si>
  <si>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</si>
  <si>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</si>
  <si>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</si>
  <si>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</si>
  <si>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</si>
  <si>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</si>
  <si>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</si>
  <si>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</si>
  <si>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</si>
  <si>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</si>
  <si>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</si>
  <si>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</si>
  <si>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</si>
  <si>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</si>
  <si>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</si>
  <si>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</si>
  <si>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</si>
  <si>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</si>
  <si>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</si>
  <si>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</si>
  <si>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</si>
  <si>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</si>
  <si>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</si>
  <si>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</si>
  <si>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</si>
  <si>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</si>
  <si>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</si>
  <si>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</si>
  <si>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</si>
  <si>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</si>
  <si>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</si>
  <si>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</si>
  <si>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</si>
  <si>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</si>
  <si>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</si>
  <si>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</si>
  <si>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</si>
  <si>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</si>
  <si>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</si>
  <si>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</si>
  <si>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</si>
  <si>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</si>
  <si>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</si>
  <si>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</si>
  <si>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</si>
  <si>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</si>
  <si>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</si>
  <si>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</si>
  <si>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</si>
  <si>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</si>
  <si>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</si>
  <si>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</si>
  <si>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</si>
  <si>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</si>
  <si>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</si>
  <si>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</si>
  <si>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</si>
  <si>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</si>
  <si>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</si>
  <si>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</si>
  <si>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</si>
  <si>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</si>
  <si>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</si>
  <si>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</si>
  <si>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</si>
  <si>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</si>
  <si>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</si>
  <si>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</si>
  <si>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</si>
  <si>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</si>
  <si>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</si>
  <si>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</si>
  <si>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</si>
  <si>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</si>
  <si>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</si>
  <si>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</si>
  <si>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</si>
  <si>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</si>
  <si>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</si>
  <si>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</si>
  <si>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</si>
  <si>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</si>
  <si>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</si>
  <si>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</si>
  <si>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</si>
  <si>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</si>
  <si>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</si>
  <si>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</si>
  <si>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</si>
  <si>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</si>
  <si>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</si>
  <si>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</si>
  <si>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</si>
  <si>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</si>
  <si>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</si>
  <si>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</si>
  <si>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</si>
  <si>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</si>
  <si>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</si>
  <si>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</si>
  <si>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</si>
  <si>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</si>
  <si>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</si>
  <si>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</si>
  <si>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</si>
  <si>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</si>
  <si>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</si>
  <si>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</si>
  <si>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</si>
  <si>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</si>
  <si>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</si>
  <si>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</si>
  <si>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</si>
  <si>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</si>
  <si>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</si>
  <si>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</si>
  <si>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</si>
  <si>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</si>
  <si>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</si>
  <si>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</si>
  <si>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</si>
  <si>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</si>
  <si>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</si>
  <si>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</si>
  <si>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</si>
  <si>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</si>
  <si>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</si>
  <si>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</si>
  <si>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</si>
  <si>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</si>
  <si>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</si>
  <si>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</si>
  <si>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</si>
  <si>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</si>
  <si>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</si>
  <si>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</si>
  <si>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</si>
  <si>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</si>
  <si>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</si>
  <si>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</si>
  <si>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</si>
  <si>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</si>
  <si>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</si>
  <si>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</si>
  <si>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</si>
  <si>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</si>
  <si>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</si>
  <si>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</si>
  <si>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</si>
  <si>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</si>
  <si>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</si>
  <si>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</si>
  <si>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</si>
  <si>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</si>
  <si>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</si>
  <si>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</si>
  <si>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</si>
  <si>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</si>
  <si>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</si>
  <si>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</si>
  <si>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</si>
  <si>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</si>
  <si>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</si>
  <si>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</si>
  <si>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</si>
  <si>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</si>
  <si>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</si>
  <si>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</si>
  <si>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</si>
  <si>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</si>
  <si>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</si>
  <si>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</si>
  <si>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</si>
  <si>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</si>
  <si>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</si>
  <si>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</si>
  <si>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</si>
  <si>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</si>
  <si>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</si>
  <si>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</si>
  <si>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</si>
  <si>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</si>
  <si>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</si>
  <si>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</si>
  <si>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</si>
  <si>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</si>
  <si>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</si>
  <si>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</si>
  <si>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</si>
  <si>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</si>
  <si>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</si>
  <si>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</si>
  <si>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</si>
  <si>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</si>
  <si>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</si>
  <si>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</si>
  <si>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</si>
  <si>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</si>
  <si>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</si>
  <si>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</si>
  <si>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</si>
  <si>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</si>
  <si>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</si>
  <si>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</si>
  <si>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</si>
  <si>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</si>
  <si>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</si>
  <si>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</si>
  <si>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</si>
  <si>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</si>
  <si>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</si>
  <si>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</si>
  <si>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</si>
  <si>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</si>
  <si>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</si>
  <si>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</si>
  <si>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</si>
  <si>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</si>
  <si>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</si>
  <si>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</si>
  <si>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</si>
  <si>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</si>
  <si>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</si>
  <si>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</si>
  <si>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</si>
  <si>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</si>
  <si>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</si>
  <si>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</si>
  <si>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</si>
  <si>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</si>
  <si>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</si>
  <si>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</si>
  <si>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</si>
  <si>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</si>
  <si>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</si>
  <si>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</si>
  <si>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</si>
  <si>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</si>
  <si>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</si>
  <si>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</si>
  <si>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</si>
  <si>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</si>
  <si>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</si>
  <si>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</si>
  <si>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</si>
  <si>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</si>
  <si>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</si>
  <si>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</si>
  <si>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</si>
  <si>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</si>
  <si>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</si>
  <si>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</si>
  <si>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</si>
  <si>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</si>
  <si>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</si>
  <si>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</si>
  <si>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</si>
  <si>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</si>
  <si>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</si>
  <si>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</si>
  <si>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</si>
  <si>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</si>
  <si>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</si>
  <si>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</si>
  <si>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</si>
  <si>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</si>
  <si>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</si>
  <si>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</si>
  <si>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</si>
  <si>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</si>
  <si>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</si>
  <si>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</si>
  <si>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</si>
  <si>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</si>
  <si>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</si>
  <si>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</si>
  <si>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</si>
  <si>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</si>
  <si>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</si>
  <si>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</si>
  <si>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</si>
  <si>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</si>
  <si>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</si>
  <si>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</si>
  <si>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</si>
  <si>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</si>
  <si>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</si>
  <si>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</si>
  <si>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</si>
  <si>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</si>
  <si>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</si>
  <si>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</si>
  <si>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</si>
  <si>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</si>
  <si>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</si>
  <si>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</si>
  <si>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</si>
  <si>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</si>
  <si>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</si>
  <si>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</si>
  <si>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</si>
  <si>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</si>
  <si>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</si>
  <si>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</si>
  <si>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</si>
  <si>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</si>
  <si>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</si>
  <si>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</si>
  <si>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</si>
  <si>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</si>
  <si>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</si>
  <si>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</si>
  <si>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</si>
  <si>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</si>
  <si>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</si>
  <si>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</si>
  <si>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</si>
  <si>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</si>
  <si>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</si>
  <si>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</si>
  <si>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</si>
  <si>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</si>
  <si>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</si>
  <si>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</si>
  <si>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</si>
  <si>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</si>
  <si>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</si>
  <si>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</si>
  <si>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</si>
  <si>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</si>
  <si>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</si>
  <si>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</si>
  <si>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</si>
  <si>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</si>
  <si>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</si>
  <si>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</si>
  <si>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</si>
  <si>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</si>
  <si>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</si>
  <si>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</si>
  <si>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</si>
  <si>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</si>
  <si>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</si>
  <si>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</si>
  <si>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</si>
  <si>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</si>
  <si>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</si>
  <si>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</si>
  <si>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</si>
  <si>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</si>
  <si>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</si>
  <si>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</si>
  <si>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</si>
  <si>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</si>
  <si>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</si>
  <si>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</si>
  <si>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</si>
  <si>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</si>
  <si>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</si>
  <si>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</si>
  <si>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</si>
  <si>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</si>
  <si>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</si>
  <si>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</si>
  <si>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</si>
  <si>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</si>
  <si>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</si>
  <si>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</si>
  <si>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</si>
  <si>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</si>
  <si>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</si>
  <si>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</si>
  <si>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</si>
  <si>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</si>
  <si>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</si>
  <si>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</si>
  <si>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</si>
  <si>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</si>
  <si>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</si>
  <si>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</si>
  <si>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</si>
  <si>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</si>
  <si>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</si>
  <si>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</si>
  <si>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</si>
  <si>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</si>
  <si>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</si>
  <si>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</si>
  <si>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</si>
  <si>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</si>
  <si>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</si>
  <si>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</si>
  <si>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</si>
  <si>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</si>
  <si>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</si>
  <si>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</si>
  <si>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</si>
  <si>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</si>
  <si>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</si>
  <si>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</si>
  <si>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</si>
  <si>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</si>
  <si>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</si>
  <si>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</si>
  <si>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</si>
  <si>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</si>
  <si>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</si>
  <si>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</si>
  <si>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</si>
  <si>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</si>
  <si>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</si>
  <si>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</si>
  <si>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</si>
  <si>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</si>
  <si>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</si>
  <si>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</si>
  <si>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</si>
  <si>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</si>
  <si>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</si>
  <si>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</si>
  <si>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</si>
  <si>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</si>
  <si>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</si>
  <si>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</si>
  <si>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</si>
  <si>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</si>
  <si>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</si>
  <si>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</si>
  <si>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</si>
  <si>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</si>
  <si>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</si>
  <si>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</si>
  <si>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</si>
  <si>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</si>
  <si>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</si>
  <si>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</si>
  <si>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</si>
  <si>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</si>
  <si>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</si>
  <si>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</si>
  <si>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</si>
  <si>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</si>
  <si>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</si>
  <si>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</si>
  <si>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</si>
  <si>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</si>
  <si>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</si>
  <si>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</si>
  <si>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</si>
  <si>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</si>
  <si>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</si>
  <si>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</si>
  <si>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</si>
  <si>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</si>
  <si>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</si>
  <si>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</si>
  <si>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</si>
  <si>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</si>
  <si>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</si>
  <si>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</si>
  <si>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</si>
  <si>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</si>
  <si>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</si>
  <si>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</si>
  <si>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</si>
  <si>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</si>
  <si>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</si>
  <si>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</si>
  <si>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</si>
  <si>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</si>
  <si>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</si>
  <si>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</si>
  <si>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</si>
  <si>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</si>
  <si>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</si>
  <si>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</si>
  <si>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</si>
  <si>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</si>
  <si>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</si>
  <si>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</si>
  <si>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</si>
  <si>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</si>
  <si>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</si>
  <si>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</si>
  <si>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</si>
  <si>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</si>
  <si>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</si>
  <si>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</si>
  <si>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</si>
  <si>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</si>
  <si>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</si>
  <si>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</si>
  <si>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</si>
  <si>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</si>
  <si>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</si>
  <si>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</si>
  <si>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</si>
  <si>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</si>
  <si>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</si>
  <si>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</si>
  <si>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</si>
  <si>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</si>
  <si>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</si>
  <si>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</si>
  <si>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</si>
  <si>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</si>
  <si>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</si>
  <si>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</si>
  <si>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</si>
  <si>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</si>
  <si>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</si>
  <si>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</si>
  <si>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</si>
  <si>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</si>
  <si>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</si>
  <si>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</si>
  <si>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</si>
  <si>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</si>
  <si>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</si>
  <si>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</si>
  <si>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</si>
  <si>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</si>
  <si>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</si>
  <si>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</si>
  <si>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</si>
  <si>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</si>
  <si>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</si>
  <si>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</si>
  <si>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</si>
  <si>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</si>
  <si>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</si>
  <si>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</si>
  <si>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</si>
  <si>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</si>
  <si>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</si>
  <si>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</si>
  <si>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</si>
  <si>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</si>
  <si>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</si>
  <si>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</si>
  <si>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</si>
  <si>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</si>
  <si>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</si>
  <si>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</si>
  <si>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</si>
  <si>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</si>
  <si>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</si>
  <si>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</si>
  <si>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</si>
  <si>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</si>
  <si>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</si>
  <si>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</si>
  <si>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</si>
  <si>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</si>
  <si>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</si>
  <si>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</si>
  <si>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</si>
  <si>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</si>
  <si>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</si>
  <si>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</si>
  <si>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</si>
  <si>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</si>
  <si>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</si>
  <si>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</si>
  <si>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</si>
  <si>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</si>
  <si>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</si>
  <si>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</si>
  <si>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</si>
  <si>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</si>
  <si>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</si>
  <si>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</si>
  <si>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</si>
  <si>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</si>
  <si>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</si>
  <si>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</si>
  <si>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</si>
  <si>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</si>
  <si>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</si>
  <si>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</si>
  <si>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</si>
  <si>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</si>
  <si>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</si>
  <si>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</si>
  <si>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</si>
  <si>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</si>
  <si>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</si>
  <si>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</si>
  <si>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</si>
  <si>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</si>
  <si>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</si>
  <si>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</si>
  <si>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</si>
  <si>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</si>
  <si>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</si>
  <si>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</si>
  <si>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</si>
  <si>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</si>
  <si>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</si>
  <si>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</si>
  <si>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</si>
  <si>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</si>
  <si>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</si>
  <si>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</si>
  <si>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</si>
  <si>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</si>
  <si>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</si>
  <si>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</si>
  <si>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</si>
  <si>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</si>
  <si>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</si>
  <si>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</si>
  <si>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</si>
  <si>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</si>
  <si>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</si>
  <si>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</si>
  <si>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</si>
  <si>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</si>
  <si>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</si>
  <si>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</si>
  <si>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</si>
  <si>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</si>
  <si>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</si>
  <si>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</si>
  <si>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</si>
  <si>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</si>
  <si>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</si>
  <si>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</si>
  <si>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</si>
  <si>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</si>
  <si>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</si>
  <si>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</si>
  <si>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</si>
  <si>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</si>
  <si>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</si>
  <si>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</si>
  <si>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</si>
  <si>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</si>
  <si>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</si>
  <si>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</si>
  <si>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</si>
  <si>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</si>
  <si>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</si>
  <si>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</si>
  <si>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</si>
  <si>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</si>
  <si>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</si>
  <si>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</si>
  <si>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</si>
  <si>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</si>
  <si>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</si>
  <si>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</si>
  <si>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</si>
  <si>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</si>
  <si>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</si>
  <si>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</si>
  <si>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</si>
  <si>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</si>
  <si>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</si>
  <si>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</si>
  <si>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</si>
  <si>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</si>
  <si>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</si>
  <si>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</si>
  <si>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</si>
  <si>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</si>
  <si>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</si>
  <si>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</si>
  <si>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</si>
  <si>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</si>
  <si>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</si>
  <si>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</si>
  <si>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</si>
  <si>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</si>
  <si>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</si>
  <si>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</si>
  <si>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</si>
  <si>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</si>
  <si>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</si>
  <si>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</si>
  <si>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</si>
  <si>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</si>
  <si>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</si>
  <si>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</si>
  <si>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</si>
  <si>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</si>
  <si>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</si>
  <si>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</si>
  <si>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</si>
  <si>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</si>
  <si>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</si>
  <si>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</si>
  <si>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</si>
  <si>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</si>
  <si>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</si>
  <si>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</si>
  <si>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</si>
  <si>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</si>
  <si>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</si>
  <si>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</si>
  <si>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</si>
  <si>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</si>
  <si>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</si>
  <si>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</si>
  <si>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</si>
  <si>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</si>
  <si>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</si>
  <si>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</si>
  <si>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</si>
  <si>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</si>
  <si>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</si>
  <si>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</si>
  <si>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</si>
  <si>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</si>
  <si>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</si>
  <si>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</si>
  <si>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</si>
  <si>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</si>
  <si>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</si>
  <si>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</si>
  <si>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</si>
  <si>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</si>
  <si>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</si>
  <si>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</si>
  <si>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</si>
  <si>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</si>
  <si>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</si>
  <si>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</si>
  <si>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</si>
  <si>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</si>
  <si>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</si>
  <si>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</si>
  <si>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</si>
  <si>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</si>
  <si>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</si>
  <si>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</si>
  <si>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</si>
  <si>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</si>
  <si>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</si>
  <si>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</si>
  <si>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</si>
  <si>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</si>
  <si>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</si>
  <si>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</si>
  <si>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</si>
  <si>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</si>
  <si>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</si>
  <si>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</si>
  <si>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</si>
  <si>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</si>
  <si>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</si>
  <si>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</si>
  <si>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</si>
  <si>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</si>
  <si>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</si>
  <si>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</si>
  <si>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</si>
  <si>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</si>
  <si>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</si>
  <si>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</si>
  <si>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</si>
  <si>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</si>
  <si>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</si>
  <si>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</si>
  <si>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</si>
  <si>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</si>
  <si>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</si>
  <si>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</si>
  <si>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</si>
  <si>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</si>
  <si>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</si>
  <si>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</si>
  <si>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</si>
  <si>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</si>
  <si>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</si>
  <si>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</si>
  <si>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</si>
  <si>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</si>
  <si>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</si>
  <si>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</si>
  <si>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</si>
  <si>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</si>
  <si>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</si>
  <si>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</si>
  <si>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</si>
  <si>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</si>
  <si>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</si>
  <si>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</si>
  <si>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</si>
  <si>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</si>
  <si>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</si>
  <si>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</si>
  <si>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</si>
  <si>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</si>
  <si>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</si>
  <si>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</si>
  <si>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</si>
  <si>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</si>
  <si>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</si>
  <si>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</si>
  <si>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</si>
  <si>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</si>
  <si>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</si>
  <si>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</si>
  <si>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</si>
  <si>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</si>
  <si>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</si>
  <si>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</si>
  <si>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</si>
  <si>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</si>
  <si>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</si>
  <si>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</si>
  <si>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</si>
  <si>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</si>
  <si>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</si>
  <si>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</si>
  <si>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</si>
  <si>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</si>
  <si>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</si>
  <si>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</si>
  <si>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</si>
  <si>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</si>
  <si>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</si>
  <si>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</si>
  <si>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</si>
  <si>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</si>
  <si>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</si>
  <si>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</si>
  <si>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</si>
  <si>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</si>
  <si>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</si>
  <si>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</si>
  <si>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</si>
  <si>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</si>
  <si>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</si>
  <si>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</si>
  <si>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</si>
  <si>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</si>
  <si>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</si>
  <si>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</si>
  <si>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</si>
  <si>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</si>
  <si>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</si>
  <si>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</si>
  <si>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</si>
  <si>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</si>
  <si>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</si>
  <si>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</si>
  <si>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</si>
  <si>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</si>
  <si>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</si>
  <si>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</si>
  <si>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</si>
  <si>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</si>
  <si>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</si>
  <si>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</si>
  <si>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</si>
  <si>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</si>
  <si>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</si>
  <si>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</si>
  <si>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</si>
  <si>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</si>
  <si>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</si>
  <si>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</si>
  <si>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</si>
  <si>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</si>
  <si>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</si>
  <si>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</si>
  <si>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</si>
  <si>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</si>
  <si>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</si>
  <si>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</si>
  <si>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</si>
  <si>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</si>
  <si>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</si>
  <si>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</si>
  <si>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</si>
  <si>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</si>
  <si>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</si>
  <si>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</si>
  <si>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</si>
  <si>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</si>
  <si>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</si>
  <si>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</si>
  <si>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</si>
  <si>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</si>
  <si>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</si>
  <si>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</si>
  <si>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</si>
  <si>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</si>
  <si>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</si>
  <si>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</si>
  <si>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</si>
  <si>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</si>
  <si>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</si>
  <si>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</si>
  <si>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</si>
  <si>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</si>
  <si>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</si>
  <si>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</si>
  <si>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</si>
  <si>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</si>
  <si>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</si>
  <si>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</si>
  <si>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</si>
  <si>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</si>
  <si>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</si>
  <si>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</si>
  <si>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</si>
  <si>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</si>
  <si>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</si>
  <si>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</si>
  <si>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</si>
  <si>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</si>
  <si>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</si>
  <si>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</si>
  <si>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</si>
  <si>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</si>
  <si>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</si>
  <si>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</si>
  <si>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</si>
  <si>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</si>
  <si>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</si>
  <si>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</si>
  <si>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</si>
  <si>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</si>
  <si>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</si>
  <si>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</si>
  <si>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</si>
  <si>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</si>
  <si>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</si>
  <si>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</si>
  <si>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</si>
  <si>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</si>
  <si>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</si>
  <si>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</si>
  <si>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</si>
  <si>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</si>
  <si>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</si>
  <si>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</si>
  <si>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</si>
  <si>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</si>
  <si>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</si>
  <si>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</si>
  <si>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</si>
  <si>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</si>
  <si>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</si>
  <si>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</si>
  <si>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</si>
  <si>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</si>
  <si>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</si>
  <si>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</si>
  <si>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</si>
  <si>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</si>
  <si>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</si>
  <si>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</si>
  <si>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</si>
  <si>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</si>
  <si>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</si>
  <si>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</si>
  <si>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</si>
  <si>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</si>
  <si>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</si>
  <si>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</si>
  <si>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</si>
  <si>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</si>
  <si>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</si>
  <si>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</si>
  <si>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</si>
  <si>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</si>
  <si>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</si>
  <si>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</si>
  <si>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</si>
  <si>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</si>
  <si>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</si>
  <si>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</si>
  <si>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</si>
  <si>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</si>
  <si>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</si>
  <si>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</si>
  <si>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</si>
  <si>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</si>
  <si>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</si>
  <si>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</si>
  <si>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</si>
  <si>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</si>
  <si>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</si>
  <si>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</si>
  <si>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</si>
  <si>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</si>
  <si>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</si>
  <si>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</si>
  <si>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</si>
  <si>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</si>
  <si>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</si>
  <si>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</si>
  <si>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</si>
  <si>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</si>
  <si>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</si>
  <si>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</si>
  <si>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</si>
  <si>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</si>
  <si>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</si>
  <si>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</si>
  <si>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</si>
  <si>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</si>
  <si>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</si>
  <si>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</si>
  <si>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</si>
  <si>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</si>
  <si>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</si>
  <si>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</si>
  <si>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</si>
  <si>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</si>
  <si>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</si>
  <si>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</si>
  <si>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</si>
  <si>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</si>
  <si>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</si>
  <si>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</si>
  <si>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</si>
  <si>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</si>
  <si>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</si>
  <si>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</si>
  <si>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</si>
  <si>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</si>
  <si>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</si>
  <si>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</si>
  <si>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</si>
  <si>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</si>
  <si>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</si>
  <si>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</si>
  <si>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</si>
  <si>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</si>
  <si>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</si>
  <si>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</si>
  <si>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</si>
  <si>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</si>
  <si>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</si>
  <si>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</si>
  <si>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</si>
  <si>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</si>
  <si>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</si>
  <si>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</si>
  <si>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</si>
  <si>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</si>
  <si>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</si>
  <si>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</si>
  <si>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</si>
  <si>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</si>
  <si>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</si>
  <si>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</si>
  <si>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</si>
  <si>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</si>
  <si>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</si>
  <si>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</si>
  <si>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</si>
  <si>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</si>
  <si>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</si>
  <si>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</si>
  <si>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</si>
  <si>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</si>
  <si>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</si>
  <si>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</si>
  <si>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</si>
  <si>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</si>
  <si>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</si>
  <si>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</si>
  <si>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</si>
  <si>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</si>
  <si>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</si>
  <si>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</si>
  <si>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</si>
  <si>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</si>
  <si>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</si>
  <si>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</si>
  <si>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</si>
  <si>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</si>
  <si>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</si>
  <si>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</si>
  <si>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</si>
  <si>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</si>
  <si>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</si>
  <si>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</si>
  <si>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</si>
  <si>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</si>
  <si>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</si>
  <si>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</si>
  <si>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</si>
  <si>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</si>
  <si>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</si>
  <si>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</si>
  <si>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</si>
  <si>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</si>
  <si>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</si>
  <si>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</si>
  <si>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</si>
  <si>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</si>
  <si>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</si>
  <si>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</si>
  <si>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</si>
  <si>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</si>
  <si>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</si>
  <si>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</si>
  <si>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</si>
  <si>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</si>
  <si>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</si>
  <si>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</si>
  <si>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</si>
  <si>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</si>
  <si>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</si>
  <si>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</si>
  <si>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</si>
  <si>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</si>
  <si>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</si>
  <si>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</si>
  <si>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</si>
  <si>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</si>
  <si>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</si>
  <si>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</si>
  <si>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</si>
  <si>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</si>
  <si>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</si>
  <si>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</si>
  <si>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</si>
  <si>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</si>
  <si>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</si>
  <si>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</si>
  <si>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</si>
  <si>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</si>
  <si>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</si>
  <si>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</si>
  <si>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</si>
  <si>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</si>
  <si>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</si>
  <si>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</si>
  <si>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</si>
  <si>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</si>
  <si>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</si>
  <si>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</si>
  <si>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</si>
  <si>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</si>
  <si>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</si>
  <si>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</si>
  <si>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</si>
  <si>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</si>
  <si>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</si>
  <si>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</si>
  <si>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</si>
  <si>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</si>
  <si>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</si>
  <si>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</si>
  <si>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</si>
  <si>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</si>
  <si>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</si>
  <si>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</si>
  <si>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</si>
  <si>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</si>
  <si>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</si>
  <si>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</si>
  <si>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</si>
  <si>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</si>
  <si>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</si>
  <si>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</si>
  <si>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</si>
  <si>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</si>
  <si>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</si>
  <si>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</si>
  <si>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</si>
  <si>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</si>
  <si>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</si>
  <si>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</si>
  <si>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</si>
  <si>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</si>
  <si>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</si>
  <si>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</si>
  <si>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</si>
  <si>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</si>
  <si>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</si>
  <si>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</si>
  <si>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</si>
  <si>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</si>
  <si>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</si>
  <si>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</si>
  <si>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</si>
  <si>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</si>
  <si>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</si>
  <si>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</si>
  <si>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</si>
  <si>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</si>
  <si>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</si>
  <si>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</si>
  <si>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</si>
  <si>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</si>
  <si>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</si>
  <si>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</si>
  <si>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</si>
  <si>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</si>
  <si>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</si>
  <si>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</si>
  <si>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</si>
  <si>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</si>
  <si>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</si>
  <si>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</si>
  <si>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</si>
  <si>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</si>
  <si>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</si>
  <si>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</si>
  <si>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</si>
  <si>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</si>
  <si>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</si>
  <si>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</si>
  <si>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</si>
  <si>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</si>
  <si>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</si>
  <si>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</si>
  <si>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</si>
  <si>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</si>
  <si>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</si>
  <si>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</si>
  <si>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</si>
  <si>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</si>
  <si>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</si>
  <si>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</si>
  <si>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</si>
  <si>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</si>
  <si>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</si>
  <si>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</si>
  <si>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</si>
  <si>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</si>
  <si>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</si>
  <si>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</si>
  <si>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</si>
  <si>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</si>
  <si>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</si>
  <si>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</si>
  <si>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</si>
  <si>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</si>
  <si>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</si>
  <si>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</si>
  <si>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</si>
  <si>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</si>
  <si>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</si>
  <si>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</si>
  <si>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</si>
  <si>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</si>
  <si>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</si>
  <si>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</si>
  <si>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</si>
  <si>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</si>
  <si>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</si>
  <si>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</si>
  <si>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</si>
  <si>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</si>
  <si>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</si>
  <si>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</si>
  <si>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</si>
  <si>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</si>
  <si>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</si>
  <si>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</si>
  <si>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</si>
  <si>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</si>
  <si>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</si>
  <si>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</si>
  <si>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</si>
  <si>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</si>
  <si>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</si>
  <si>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</si>
  <si>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</si>
  <si>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</si>
  <si>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</si>
  <si>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</si>
  <si>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</si>
  <si>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</si>
  <si>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</si>
  <si>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</si>
  <si>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</si>
  <si>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</si>
  <si>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</si>
  <si>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</si>
  <si>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</si>
  <si>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</si>
  <si>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</si>
  <si>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</si>
  <si>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</si>
  <si>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</si>
  <si>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</si>
  <si>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</si>
  <si>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</si>
  <si>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</si>
  <si>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</si>
  <si>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</si>
  <si>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</si>
  <si>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</si>
  <si>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</si>
  <si>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</si>
  <si>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</si>
  <si>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</si>
  <si>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</si>
  <si>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</si>
  <si>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</si>
  <si>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</si>
  <si>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</si>
  <si>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</si>
  <si>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</si>
  <si>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</si>
  <si>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</si>
  <si>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</si>
  <si>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</si>
  <si>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</si>
  <si>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</si>
  <si>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</si>
  <si>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</si>
  <si>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</si>
  <si>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</si>
  <si>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</si>
  <si>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</si>
  <si>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</si>
  <si>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</si>
  <si>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</si>
  <si>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</si>
  <si>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</si>
  <si>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</si>
  <si>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</si>
  <si>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</si>
  <si>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</si>
  <si>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</si>
  <si>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</si>
  <si>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</si>
  <si>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</si>
  <si>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</si>
  <si>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</si>
  <si>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</si>
  <si>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</si>
  <si>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</si>
  <si>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</si>
  <si>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</si>
  <si>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</si>
  <si>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</si>
  <si>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</si>
  <si>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</si>
  <si>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</si>
  <si>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</si>
  <si>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</si>
  <si>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</si>
  <si>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</si>
  <si>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</si>
  <si>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</si>
  <si>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</si>
  <si>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</si>
  <si>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</si>
  <si>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</si>
  <si>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</si>
  <si>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</si>
  <si>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</si>
  <si>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</si>
  <si>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</si>
  <si>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</si>
  <si>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</si>
  <si>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</si>
  <si>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</si>
  <si>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</si>
  <si>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</si>
  <si>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</si>
  <si>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</si>
  <si>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</si>
  <si>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</si>
  <si>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</si>
  <si>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</si>
  <si>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</si>
  <si>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</si>
  <si>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</si>
  <si>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</si>
  <si>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</si>
  <si>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</si>
  <si>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</si>
  <si>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</si>
  <si>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</si>
  <si>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</si>
  <si>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</si>
  <si>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</si>
  <si>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</si>
  <si>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</si>
  <si>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</si>
  <si>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</si>
  <si>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</si>
  <si>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</si>
  <si>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</si>
  <si>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</si>
  <si>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</si>
  <si>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</si>
  <si>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</si>
  <si>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</si>
  <si>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</si>
  <si>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</si>
  <si>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</si>
  <si>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</si>
  <si>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</si>
  <si>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</si>
  <si>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</si>
  <si>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</si>
  <si>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</si>
  <si>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</si>
  <si>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</si>
  <si>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</si>
  <si>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</si>
  <si>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</si>
  <si>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</si>
  <si>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</si>
  <si>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</si>
  <si>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</si>
  <si>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</si>
  <si>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</si>
  <si>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</si>
  <si>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</si>
  <si>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</si>
  <si>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</si>
  <si>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</si>
  <si>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</si>
  <si>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</si>
  <si>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</si>
  <si>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</si>
  <si>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</si>
  <si>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</si>
  <si>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</si>
  <si>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</si>
  <si>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</si>
  <si>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</si>
  <si>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</si>
  <si>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</si>
  <si>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</si>
  <si>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</si>
  <si>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</si>
  <si>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</si>
  <si>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</si>
  <si>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</si>
  <si>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</si>
  <si>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</si>
  <si>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</si>
  <si>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</si>
  <si>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</si>
  <si>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</si>
  <si>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</si>
  <si>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</si>
  <si>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</si>
  <si>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</si>
  <si>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</si>
  <si>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</si>
  <si>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</si>
  <si>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</si>
  <si>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</si>
  <si>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</si>
  <si>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</si>
  <si>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</si>
  <si>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</si>
  <si>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</si>
  <si>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</si>
  <si>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</si>
  <si>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</si>
  <si>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</si>
  <si>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</si>
  <si>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</si>
  <si>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</si>
  <si>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</si>
  <si>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</si>
  <si>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</si>
  <si>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</si>
  <si>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</si>
  <si>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</si>
  <si>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</si>
  <si>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</si>
  <si>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</si>
  <si>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</si>
  <si>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</si>
  <si>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</si>
  <si>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</si>
  <si>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</si>
  <si>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</si>
  <si>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</si>
  <si>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</si>
  <si>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</si>
  <si>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</si>
  <si>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</si>
  <si>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</si>
  <si>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</si>
  <si>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</si>
  <si>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</si>
  <si>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</si>
  <si>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</si>
  <si>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</si>
  <si>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</si>
  <si>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</si>
  <si>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</si>
  <si>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</si>
  <si>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</si>
  <si>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</si>
  <si>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</si>
  <si>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</si>
  <si>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</si>
  <si>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</si>
  <si>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</si>
  <si>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</si>
  <si>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</si>
  <si>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</si>
  <si>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</si>
  <si>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</si>
  <si>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</si>
  <si>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</si>
  <si>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</si>
  <si>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</si>
  <si>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</si>
  <si>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</si>
  <si>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</si>
  <si>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</si>
  <si>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</si>
  <si>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</si>
  <si>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</si>
  <si>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</si>
  <si>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</si>
  <si>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</si>
  <si>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</si>
  <si>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</si>
  <si>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</si>
  <si>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</si>
  <si>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</si>
  <si>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</si>
  <si>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</si>
  <si>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</si>
  <si>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</si>
  <si>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</si>
  <si>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</si>
  <si>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</si>
  <si>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</si>
  <si>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</si>
  <si>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</si>
  <si>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</si>
  <si>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</si>
  <si>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</si>
  <si>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</si>
  <si>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</si>
  <si>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</si>
  <si>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</si>
  <si>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</si>
  <si>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</si>
  <si>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</si>
  <si>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</si>
  <si>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</si>
  <si>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</si>
  <si>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</si>
  <si>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</si>
  <si>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</si>
  <si>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</si>
  <si>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</si>
  <si>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</si>
  <si>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</si>
  <si>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</si>
  <si>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</si>
  <si>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</si>
  <si>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</si>
  <si>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</si>
  <si>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</si>
  <si>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</si>
  <si>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</si>
  <si>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</si>
  <si>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</si>
  <si>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</si>
  <si>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</si>
  <si>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</si>
  <si>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</si>
  <si>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</si>
  <si>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</si>
  <si>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</si>
  <si>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</si>
  <si>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</si>
  <si>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</si>
  <si>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</si>
  <si>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</si>
  <si>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</si>
  <si>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</si>
  <si>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</si>
  <si>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</si>
  <si>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</si>
  <si>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</si>
  <si>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</si>
  <si>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</si>
  <si>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</si>
  <si>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</si>
  <si>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</si>
  <si>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</si>
  <si>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</si>
  <si>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</si>
  <si>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</si>
  <si>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</si>
  <si>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</si>
  <si>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</si>
  <si>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</si>
  <si>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</si>
  <si>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</si>
  <si>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</si>
  <si>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</si>
  <si>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</si>
  <si>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</si>
  <si>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</si>
  <si>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</si>
  <si>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</si>
  <si>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</si>
  <si>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</si>
  <si>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</si>
  <si>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</si>
  <si>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</si>
  <si>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</si>
  <si>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</si>
  <si>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</si>
  <si>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</si>
  <si>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</si>
  <si>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</si>
  <si>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</si>
  <si>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</si>
  <si>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</si>
  <si>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</si>
  <si>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</si>
  <si>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</si>
  <si>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</si>
  <si>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</si>
  <si>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</si>
  <si>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</si>
  <si>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</si>
  <si>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</si>
  <si>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</si>
  <si>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</si>
  <si>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</si>
  <si>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</si>
  <si>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</si>
  <si>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</si>
  <si>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</si>
  <si>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</si>
  <si>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</si>
  <si>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</si>
  <si>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</si>
  <si>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</si>
  <si>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</si>
  <si>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</si>
  <si>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</si>
  <si>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</si>
  <si>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</si>
  <si>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</si>
  <si>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</si>
  <si>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</si>
  <si>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</si>
  <si>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</si>
  <si>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</si>
  <si>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</si>
  <si>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</si>
  <si>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</si>
  <si>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</si>
  <si>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</si>
  <si>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</si>
  <si>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</si>
  <si>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</si>
  <si>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</si>
  <si>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</si>
  <si>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</si>
  <si>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</si>
  <si>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</si>
  <si>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</si>
  <si>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</si>
  <si>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</si>
  <si>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</si>
  <si>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</si>
  <si>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</si>
  <si>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</si>
  <si>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</si>
  <si>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</si>
  <si>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</si>
  <si>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</si>
  <si>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</si>
  <si>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</si>
  <si>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</si>
  <si>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</si>
  <si>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</si>
  <si>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</si>
  <si>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</si>
  <si>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</si>
  <si>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</si>
  <si>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</si>
  <si>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</si>
  <si>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</si>
  <si>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</si>
  <si>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</si>
  <si>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</si>
  <si>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</si>
  <si>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</si>
  <si>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</si>
  <si>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</si>
  <si>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</si>
  <si>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</si>
  <si>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</si>
  <si>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</si>
  <si>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</si>
  <si>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</si>
  <si>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</si>
  <si>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</si>
  <si>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</si>
  <si>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</si>
  <si>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</si>
  <si>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</si>
  <si>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</si>
  <si>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</si>
  <si>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</si>
  <si>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</si>
  <si>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</si>
  <si>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</si>
  <si>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</si>
  <si>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</si>
  <si>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</si>
  <si>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</si>
  <si>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</si>
  <si>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</si>
  <si>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</si>
  <si>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</si>
  <si>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</si>
  <si>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</si>
  <si>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</si>
  <si>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</si>
  <si>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</si>
  <si>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</si>
  <si>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</si>
  <si>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</si>
  <si>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</si>
  <si>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</si>
  <si>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</si>
  <si>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</si>
  <si>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</si>
  <si>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</si>
  <si>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</si>
  <si>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</si>
  <si>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</si>
  <si>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</si>
  <si>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</si>
  <si>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</si>
  <si>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</si>
  <si>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</si>
  <si>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</si>
  <si>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</si>
  <si>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</si>
  <si>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</si>
  <si>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</si>
  <si>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</si>
  <si>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</si>
  <si>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</si>
  <si>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</si>
  <si>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</si>
  <si>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</si>
  <si>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</si>
  <si>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</si>
  <si>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</si>
  <si>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</si>
  <si>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</si>
  <si>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</si>
  <si>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</si>
  <si>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</si>
  <si>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</si>
  <si>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</si>
  <si>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</si>
  <si>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</si>
  <si>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</si>
  <si>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</si>
  <si>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</si>
  <si>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</si>
  <si>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</si>
  <si>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</si>
  <si>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</si>
  <si>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</si>
  <si>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</si>
  <si>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</si>
  <si>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</si>
  <si>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</si>
  <si>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</si>
  <si>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</si>
  <si>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</si>
  <si>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</si>
  <si>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</si>
  <si>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</si>
  <si>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</si>
  <si>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</si>
  <si>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</si>
  <si>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</si>
  <si>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</si>
  <si>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</si>
  <si>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</si>
  <si>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</si>
  <si>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</si>
  <si>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</si>
  <si>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</si>
  <si>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</si>
  <si>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</si>
  <si>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</si>
  <si>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</si>
  <si>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</si>
  <si>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</si>
  <si>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</si>
  <si>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</si>
  <si>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</si>
  <si>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</si>
  <si>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</si>
  <si>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</si>
  <si>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</si>
  <si>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</si>
  <si>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</si>
  <si>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</si>
  <si>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</si>
  <si>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</si>
  <si>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</si>
  <si>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</si>
  <si>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</si>
  <si>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</si>
  <si>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</si>
  <si>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</si>
  <si>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</si>
  <si>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</si>
  <si>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</si>
  <si>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</si>
  <si>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</si>
  <si>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</si>
  <si>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</si>
  <si>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</si>
  <si>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</si>
  <si>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</si>
  <si>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</si>
  <si>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</si>
  <si>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</si>
  <si>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</si>
  <si>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</si>
  <si>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</si>
  <si>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</si>
  <si>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</si>
  <si>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</si>
  <si>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</si>
  <si>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</si>
  <si>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</si>
  <si>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</si>
  <si>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</si>
  <si>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</si>
  <si>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</si>
  <si>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</si>
  <si>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</si>
  <si>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</si>
  <si>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</si>
  <si>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</si>
  <si>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</si>
  <si>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</si>
  <si>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</si>
  <si>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</si>
  <si>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</si>
  <si>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</si>
  <si>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</si>
  <si>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</si>
  <si>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</si>
  <si>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</si>
  <si>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</si>
  <si>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</si>
  <si>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</si>
  <si>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</si>
  <si>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</si>
  <si>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</si>
  <si>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</si>
  <si>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</si>
  <si>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</si>
  <si>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</si>
  <si>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</si>
  <si>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</si>
  <si>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</si>
  <si>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</si>
  <si>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</si>
  <si>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</si>
  <si>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</si>
  <si>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</si>
  <si>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</si>
  <si>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</si>
  <si>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</si>
  <si>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</si>
  <si>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</si>
  <si>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</si>
  <si>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</si>
  <si>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</si>
  <si>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</si>
  <si>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</si>
  <si>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</si>
  <si>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</si>
  <si>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</si>
  <si>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</si>
  <si>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</si>
  <si>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</si>
  <si>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</si>
  <si>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</si>
  <si>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</si>
  <si>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</si>
  <si>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</si>
  <si>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</si>
  <si>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</si>
  <si>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</si>
  <si>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</si>
  <si>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</si>
  <si>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</si>
  <si>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</si>
  <si>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</si>
  <si>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</si>
  <si>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</si>
  <si>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</si>
  <si>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</si>
  <si>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</si>
  <si>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</si>
  <si>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</si>
  <si>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</si>
  <si>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</si>
  <si>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</si>
  <si>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</si>
  <si>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</si>
  <si>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</si>
  <si>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</si>
  <si>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</si>
  <si>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</si>
  <si>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</si>
  <si>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</si>
  <si>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</si>
  <si>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</si>
  <si>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</si>
  <si>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</si>
  <si>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</si>
  <si>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</si>
  <si>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</si>
  <si>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</si>
  <si>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</si>
  <si>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</si>
  <si>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</si>
  <si>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</si>
  <si>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</si>
  <si>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</si>
  <si>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</si>
  <si>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</si>
  <si>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</si>
  <si>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</si>
  <si>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</si>
  <si>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</si>
  <si>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</si>
  <si>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</si>
  <si>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</si>
  <si>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</si>
  <si>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</si>
  <si>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</si>
  <si>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</si>
  <si>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</si>
  <si>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</si>
  <si>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</si>
  <si>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</si>
  <si>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</si>
  <si>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</si>
  <si>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</si>
  <si>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</si>
  <si>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</si>
  <si>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</si>
  <si>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</si>
  <si>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</si>
  <si>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</si>
  <si>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</si>
  <si>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</si>
  <si>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</si>
  <si>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</si>
  <si>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</si>
  <si>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</si>
  <si>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</si>
  <si>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</si>
  <si>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</si>
  <si>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</si>
  <si>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</si>
  <si>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</si>
  <si>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</si>
  <si>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</si>
  <si>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</si>
  <si>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</si>
  <si>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</si>
  <si>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</si>
  <si>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</si>
  <si>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</si>
  <si>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</si>
  <si>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</si>
  <si>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</si>
  <si>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</si>
  <si>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</si>
  <si>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</si>
  <si>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</si>
  <si>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</si>
  <si>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</si>
  <si>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</si>
  <si>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</si>
  <si>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</si>
  <si>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</si>
  <si>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</si>
  <si>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</si>
  <si>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</si>
  <si>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</si>
  <si>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</si>
  <si>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</si>
  <si>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</si>
  <si>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</si>
  <si>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</si>
  <si>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</si>
  <si>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</si>
  <si>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</si>
  <si>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</si>
  <si>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</si>
  <si>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</si>
  <si>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</si>
  <si>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</si>
  <si>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</si>
  <si>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</si>
  <si>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</si>
  <si>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</si>
  <si>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</si>
  <si>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</si>
  <si>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</si>
  <si>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</si>
  <si>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</si>
  <si>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</si>
  <si>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</si>
  <si>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</si>
  <si>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</si>
  <si>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</si>
  <si>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</si>
  <si>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</si>
  <si>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</si>
  <si>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</si>
  <si>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</si>
  <si>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</si>
  <si>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</si>
  <si>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</si>
  <si>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</si>
  <si>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</si>
  <si>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</si>
  <si>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</si>
  <si>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</si>
  <si>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</si>
  <si>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</si>
  <si>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</si>
  <si>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</si>
  <si>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</si>
  <si>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</si>
  <si>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</si>
  <si>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</si>
  <si>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</si>
  <si>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</si>
  <si>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</si>
  <si>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</si>
  <si>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</si>
  <si>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</si>
  <si>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</si>
  <si>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</si>
  <si>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</si>
  <si>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</si>
  <si>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</si>
  <si>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</si>
  <si>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</si>
  <si>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</si>
  <si>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</si>
  <si>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</si>
  <si>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</si>
  <si>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</si>
  <si>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</si>
  <si>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</si>
  <si>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</si>
  <si>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</si>
  <si>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</si>
  <si>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</si>
  <si>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</si>
  <si>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</si>
  <si>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</si>
  <si>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</si>
  <si>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</si>
  <si>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</si>
  <si>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</si>
  <si>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</si>
  <si>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</si>
  <si>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</si>
  <si>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</si>
  <si>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</si>
  <si>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</si>
  <si>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</si>
  <si>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</si>
  <si>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</si>
  <si>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</si>
  <si>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</si>
  <si>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</si>
  <si>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</si>
  <si>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</si>
  <si>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</si>
  <si>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</si>
  <si>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</si>
  <si>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</si>
  <si>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</si>
  <si>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</si>
  <si>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</si>
  <si>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</si>
  <si>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</si>
  <si>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</si>
  <si>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</si>
  <si>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</si>
  <si>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</si>
  <si>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</si>
  <si>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</si>
  <si>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</si>
  <si>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</si>
  <si>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</si>
  <si>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</si>
  <si>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</si>
  <si>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</si>
  <si>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</si>
  <si>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</si>
  <si>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</si>
  <si>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</si>
  <si>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</si>
  <si>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</si>
  <si>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</si>
  <si>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</si>
  <si>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</si>
  <si>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</si>
  <si>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</si>
  <si>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</si>
  <si>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</si>
  <si>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</si>
  <si>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</si>
  <si>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</si>
  <si>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</si>
  <si>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</si>
  <si>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</si>
  <si>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</si>
  <si>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</si>
  <si>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</si>
  <si>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</si>
  <si>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</si>
  <si>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</si>
  <si>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</si>
  <si>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</si>
  <si>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</si>
  <si>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</si>
  <si>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</si>
  <si>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</si>
  <si>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</si>
  <si>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</si>
  <si>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</si>
  <si>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</si>
  <si>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</si>
  <si>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</si>
  <si>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</si>
  <si>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</si>
  <si>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</si>
  <si>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</si>
  <si>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</si>
  <si>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</si>
  <si>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</si>
  <si>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</si>
  <si>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</si>
  <si>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</si>
  <si>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</si>
  <si>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</si>
  <si>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</si>
  <si>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</si>
  <si>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</si>
  <si>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</si>
  <si>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</si>
  <si>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</si>
  <si>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</si>
  <si>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</si>
  <si>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</si>
  <si>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</si>
  <si>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</si>
  <si>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</si>
  <si>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</si>
  <si>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</si>
  <si>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</si>
  <si>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</si>
  <si>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</si>
  <si>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</si>
  <si>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</si>
  <si>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</si>
  <si>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</si>
  <si>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</si>
  <si>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</si>
  <si>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</si>
  <si>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</si>
  <si>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</si>
  <si>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</si>
  <si>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</si>
  <si>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</si>
  <si>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</si>
  <si>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</si>
  <si>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</si>
  <si>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</si>
  <si>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</si>
  <si>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</si>
  <si>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</si>
  <si>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</si>
  <si>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</si>
  <si>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</si>
  <si>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</si>
  <si>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</si>
  <si>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</si>
  <si>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</si>
  <si>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</si>
  <si>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</si>
  <si>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</si>
  <si>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</si>
  <si>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</si>
  <si>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</si>
  <si>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</si>
  <si>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</si>
  <si>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</si>
  <si>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</si>
  <si>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</si>
  <si>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</si>
  <si>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</si>
  <si>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</si>
  <si>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</si>
  <si>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</si>
  <si>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</si>
  <si>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</si>
  <si>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</si>
  <si>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</si>
  <si>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</si>
  <si>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</si>
  <si>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</si>
  <si>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</si>
  <si>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</si>
  <si>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</si>
  <si>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</si>
  <si>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</si>
  <si>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</si>
  <si>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</si>
  <si>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</si>
  <si>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</si>
  <si>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</si>
  <si>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</si>
  <si>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</si>
  <si>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</si>
  <si>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</si>
  <si>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</si>
  <si>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</si>
  <si>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</si>
  <si>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</si>
  <si>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</si>
  <si>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</si>
  <si>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</si>
  <si>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</si>
  <si>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</si>
  <si>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</si>
  <si>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</si>
  <si>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</si>
  <si>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</si>
  <si>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</si>
  <si>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</si>
  <si>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</si>
  <si>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</si>
  <si>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</si>
  <si>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</si>
  <si>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</si>
  <si>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</si>
  <si>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</si>
  <si>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</si>
  <si>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</si>
  <si>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</si>
  <si>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</si>
  <si>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</si>
  <si>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</si>
  <si>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</si>
  <si>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</si>
  <si>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</si>
  <si>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</si>
  <si>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</si>
  <si>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</si>
  <si>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</si>
  <si>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</si>
  <si>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</si>
  <si>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</si>
  <si>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</si>
  <si>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</si>
  <si>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</si>
  <si>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</si>
  <si>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</si>
  <si>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</si>
  <si>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</si>
  <si>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</si>
  <si>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</si>
  <si>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</si>
  <si>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</si>
  <si>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</si>
  <si>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</si>
  <si>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</si>
  <si>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</si>
  <si>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</si>
  <si>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</si>
  <si>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</si>
  <si>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</si>
  <si>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</si>
  <si>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</si>
  <si>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</si>
  <si>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</si>
  <si>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</si>
  <si>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</si>
  <si>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</si>
  <si>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</si>
  <si>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</si>
  <si>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</si>
  <si>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</si>
  <si>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</si>
  <si>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</si>
  <si>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</si>
  <si>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</si>
  <si>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</si>
  <si>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</si>
  <si>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</si>
  <si>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</si>
  <si>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</si>
  <si>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</si>
  <si>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</si>
  <si>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</si>
  <si>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</si>
  <si>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</si>
  <si>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</si>
  <si>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</si>
  <si>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</si>
  <si>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</si>
  <si>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</si>
  <si>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</si>
  <si>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</si>
  <si>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</si>
  <si>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</si>
  <si>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</si>
  <si>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</si>
  <si>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</si>
  <si>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</si>
  <si>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</si>
  <si>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</si>
  <si>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</si>
  <si>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</si>
  <si>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</si>
  <si>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</si>
  <si>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</si>
  <si>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</si>
  <si>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</si>
  <si>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</si>
  <si>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</si>
  <si>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</si>
  <si>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</si>
  <si>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</si>
  <si>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</si>
  <si>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</si>
  <si>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</si>
  <si>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</si>
  <si>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</si>
  <si>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</si>
  <si>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</si>
  <si>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</si>
  <si>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</si>
  <si>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</si>
  <si>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</si>
  <si>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</si>
  <si>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</si>
  <si>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</si>
  <si>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</si>
  <si>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</si>
  <si>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</si>
  <si>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</si>
  <si>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</si>
  <si>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</si>
  <si>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</si>
  <si>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</si>
  <si>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</si>
  <si>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</si>
  <si>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</si>
  <si>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</si>
  <si>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</si>
  <si>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</si>
  <si>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</si>
  <si>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</si>
  <si>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</si>
  <si>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</si>
  <si>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</si>
  <si>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</si>
  <si>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</si>
  <si>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</si>
  <si>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</si>
  <si>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</si>
  <si>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</si>
  <si>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</si>
  <si>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</si>
  <si>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</si>
  <si>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</si>
  <si>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</si>
  <si>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</si>
  <si>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</si>
  <si>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</si>
  <si>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</si>
  <si>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</si>
  <si>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</si>
  <si>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</si>
  <si>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</si>
  <si>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</si>
  <si>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</si>
  <si>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</si>
  <si>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</si>
  <si>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</si>
  <si>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</si>
  <si>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</si>
  <si>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</si>
  <si>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</si>
  <si>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</si>
  <si>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</si>
  <si>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</si>
  <si>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</si>
  <si>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</si>
  <si>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</si>
  <si>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</si>
  <si>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</si>
  <si>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</si>
  <si>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</si>
  <si>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</si>
  <si>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</si>
  <si>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</si>
  <si>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</si>
  <si>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</si>
  <si>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</si>
  <si>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</si>
  <si>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</si>
  <si>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</si>
  <si>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</si>
  <si>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</si>
  <si>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</si>
  <si>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</si>
  <si>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</si>
  <si>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</si>
  <si>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</si>
  <si>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</si>
  <si>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</si>
  <si>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</si>
  <si>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</si>
  <si>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</si>
  <si>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</si>
  <si>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</si>
  <si>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</si>
  <si>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</si>
  <si>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</si>
  <si>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</si>
  <si>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</si>
  <si>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</si>
  <si>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</si>
  <si>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</si>
  <si>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</si>
  <si>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</si>
  <si>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</si>
  <si>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</si>
  <si>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</si>
  <si>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</si>
  <si>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</si>
  <si>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</si>
  <si>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</si>
  <si>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</si>
  <si>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</si>
  <si>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</si>
  <si>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</si>
  <si>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</si>
  <si>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</si>
  <si>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</si>
  <si>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</si>
  <si>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</si>
  <si>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</si>
  <si>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</si>
  <si>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</si>
  <si>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</si>
  <si>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</si>
  <si>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</si>
  <si>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</si>
  <si>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</si>
  <si>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</si>
  <si>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</si>
  <si>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</si>
  <si>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</si>
  <si>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</si>
  <si>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</si>
  <si>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</si>
  <si>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</si>
  <si>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</si>
  <si>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</si>
  <si>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</si>
  <si>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</si>
  <si>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</si>
  <si>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</si>
  <si>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</si>
  <si>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</si>
  <si>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</si>
  <si>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</si>
  <si>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</si>
  <si>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</si>
  <si>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</si>
  <si>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</si>
  <si>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</si>
  <si>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</si>
  <si>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</si>
  <si>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</si>
  <si>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</si>
  <si>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</si>
  <si>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</si>
  <si>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</si>
  <si>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</si>
  <si>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</si>
  <si>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</si>
  <si>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</si>
  <si>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</si>
  <si>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</si>
  <si>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</si>
  <si>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</si>
  <si>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</si>
  <si>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</si>
  <si>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</si>
  <si>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</si>
  <si>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</si>
  <si>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</si>
  <si>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</si>
  <si>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</si>
  <si>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</si>
  <si>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</si>
  <si>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</si>
  <si>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</si>
  <si>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</si>
  <si>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</si>
  <si>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</si>
  <si>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</si>
  <si>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</si>
  <si>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</si>
  <si>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</si>
  <si>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</si>
  <si>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</si>
  <si>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</si>
  <si>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</si>
  <si>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</si>
  <si>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</si>
  <si>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</si>
  <si>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</si>
  <si>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</si>
  <si>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</si>
  <si>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</si>
  <si>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</si>
  <si>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</si>
  <si>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</si>
  <si>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</si>
  <si>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</si>
  <si>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</si>
  <si>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</si>
  <si>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</si>
  <si>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</si>
  <si>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</si>
  <si>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</si>
  <si>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</si>
  <si>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</si>
  <si>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</si>
  <si>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</si>
  <si>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</si>
  <si>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</si>
  <si>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</si>
  <si>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</si>
  <si>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</si>
  <si>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</si>
  <si>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</si>
  <si>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</si>
  <si>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</si>
  <si>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</si>
  <si>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</si>
  <si>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</si>
  <si>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</si>
  <si>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</si>
  <si>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</si>
  <si>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</si>
  <si>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</si>
  <si>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</si>
  <si>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</si>
  <si>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</si>
  <si>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</si>
  <si>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</si>
  <si>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</si>
  <si>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</si>
  <si>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</si>
  <si>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</si>
  <si>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</si>
  <si>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</si>
  <si>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</si>
  <si>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</si>
  <si>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</si>
  <si>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</si>
  <si>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</si>
  <si>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</si>
  <si>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</si>
  <si>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</si>
  <si>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</si>
  <si>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</si>
  <si>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</si>
  <si>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</si>
  <si>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</si>
  <si>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</si>
  <si>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</si>
  <si>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</si>
  <si>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</si>
  <si>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</si>
  <si>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</si>
  <si>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</si>
  <si>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</si>
  <si>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</si>
  <si>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</si>
  <si>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</si>
  <si>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</si>
  <si>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</si>
  <si>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</si>
  <si>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</si>
  <si>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</si>
  <si>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</si>
  <si>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</si>
  <si>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</si>
  <si>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</si>
  <si>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</si>
  <si>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</si>
  <si>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</si>
  <si>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</si>
  <si>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</si>
  <si>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</si>
  <si>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</si>
  <si>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</si>
  <si>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</si>
  <si>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</si>
  <si>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</si>
  <si>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</si>
  <si>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</si>
  <si>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</si>
  <si>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</si>
  <si>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</si>
  <si>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</si>
  <si>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</si>
  <si>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</si>
  <si>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</si>
  <si>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</si>
  <si>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</si>
  <si>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</si>
  <si>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</si>
  <si>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</si>
  <si>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</si>
  <si>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</si>
  <si>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</si>
  <si>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</si>
  <si>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</si>
  <si>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</si>
  <si>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</si>
  <si>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</si>
  <si>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</si>
  <si>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</si>
  <si>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</si>
  <si>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</si>
  <si>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</si>
  <si>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</si>
  <si>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</si>
  <si>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</si>
  <si>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</si>
  <si>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</si>
  <si>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</si>
  <si>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</si>
  <si>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</si>
  <si>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</si>
  <si>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</si>
  <si>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</si>
  <si>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</si>
  <si>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</si>
  <si>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</si>
  <si>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</si>
  <si>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</si>
  <si>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</si>
  <si>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</si>
  <si>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</si>
  <si>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</si>
  <si>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</si>
  <si>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</si>
  <si>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</si>
  <si>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</si>
  <si>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</si>
  <si>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</si>
  <si>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</si>
  <si>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</si>
  <si>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</si>
  <si>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</si>
  <si>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</si>
  <si>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</si>
  <si>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</si>
  <si>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</si>
  <si>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</si>
  <si>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</si>
  <si>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</si>
  <si>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</si>
  <si>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</si>
  <si>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</si>
  <si>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</si>
  <si>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</si>
  <si>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</si>
  <si>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</si>
  <si>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</si>
  <si>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</si>
  <si>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</si>
  <si>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</si>
  <si>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</si>
  <si>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</si>
  <si>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</si>
  <si>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</si>
  <si>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</si>
  <si>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</si>
  <si>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</si>
  <si>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</si>
  <si>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</si>
  <si>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</si>
  <si>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</si>
  <si>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</si>
  <si>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</si>
  <si>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</si>
  <si>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</si>
  <si>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</si>
  <si>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</si>
  <si>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</si>
  <si>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</si>
  <si>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</si>
  <si>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</si>
  <si>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</si>
  <si>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</si>
  <si>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</si>
  <si>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</si>
  <si>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</si>
  <si>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</si>
  <si>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</si>
  <si>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</si>
  <si>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</si>
  <si>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</si>
  <si>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</si>
  <si>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</si>
  <si>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</si>
  <si>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</si>
  <si>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</si>
  <si>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</si>
  <si>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</si>
  <si>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</si>
  <si>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</si>
  <si>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</si>
  <si>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</si>
  <si>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</si>
  <si>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</si>
  <si>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</si>
  <si>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</si>
  <si>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</si>
  <si>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</si>
  <si>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</si>
  <si>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</si>
  <si>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</si>
  <si>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</si>
  <si>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</si>
  <si>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</si>
  <si>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</si>
  <si>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</si>
  <si>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</si>
  <si>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</si>
  <si>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</si>
  <si>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</si>
  <si>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</si>
  <si>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</si>
  <si>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</si>
  <si>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</si>
  <si>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</si>
  <si>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</si>
  <si>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</si>
  <si>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</si>
  <si>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</si>
  <si>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</si>
  <si>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</si>
  <si>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</si>
  <si>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</si>
  <si>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</si>
  <si>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</si>
  <si>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</si>
  <si>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</si>
  <si>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</si>
  <si>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</si>
  <si>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</si>
  <si>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</si>
  <si>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</si>
  <si>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</si>
  <si>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</si>
  <si>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</si>
  <si>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</si>
  <si>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</si>
  <si>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</si>
  <si>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</si>
  <si>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</si>
  <si>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</si>
  <si>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</si>
  <si>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</si>
  <si>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</si>
  <si>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</si>
  <si>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</si>
  <si>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</si>
  <si>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</si>
  <si>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</si>
  <si>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</si>
  <si>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</si>
  <si>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</si>
  <si>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</si>
  <si>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</si>
  <si>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</si>
  <si>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</si>
  <si>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</si>
  <si>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</si>
  <si>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</si>
  <si>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</si>
  <si>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</si>
  <si>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</si>
  <si>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</si>
  <si>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</si>
  <si>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</si>
  <si>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</si>
  <si>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</si>
  <si>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</si>
  <si>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</si>
  <si>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</si>
  <si>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</si>
  <si>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</si>
  <si>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</si>
  <si>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</si>
  <si>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</si>
  <si>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</si>
  <si>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</si>
  <si>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</si>
  <si>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</si>
  <si>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</si>
  <si>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</si>
  <si>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</si>
  <si>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</si>
  <si>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</si>
  <si>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</si>
  <si>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</si>
  <si>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</si>
  <si>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</si>
  <si>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</si>
  <si>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</si>
  <si>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</si>
  <si>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</si>
  <si>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</si>
  <si>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</si>
  <si>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</si>
  <si>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</si>
  <si>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</si>
  <si>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</si>
  <si>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</si>
  <si>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</si>
  <si>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</si>
  <si>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</si>
  <si>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</si>
  <si>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</si>
  <si>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</si>
  <si>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</si>
  <si>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</si>
  <si>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</si>
  <si>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</si>
  <si>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</si>
  <si>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</si>
  <si>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</si>
  <si>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</si>
  <si>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</si>
  <si>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</si>
  <si>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</si>
  <si>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</si>
  <si>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</si>
  <si>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</si>
  <si>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</si>
  <si>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</si>
  <si>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</si>
  <si>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</si>
  <si>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</si>
  <si>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</si>
  <si>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</si>
  <si>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</si>
  <si>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</si>
  <si>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</si>
  <si>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</si>
  <si>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</si>
  <si>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</si>
  <si>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</si>
  <si>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</si>
  <si>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</si>
  <si>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</si>
  <si>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</si>
  <si>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</si>
  <si>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</si>
  <si>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</si>
  <si>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</si>
  <si>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</si>
  <si>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</si>
  <si>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</si>
  <si>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</si>
  <si>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</si>
  <si>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</si>
  <si>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</si>
  <si>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</si>
  <si>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</si>
  <si>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</si>
  <si>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</si>
  <si>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</si>
  <si>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</si>
  <si>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</si>
  <si>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</si>
  <si>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</si>
  <si>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</si>
  <si>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</si>
  <si>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</si>
  <si>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</si>
  <si>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</si>
  <si>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</si>
  <si>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</si>
  <si>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</si>
  <si>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</si>
  <si>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</si>
  <si>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</si>
  <si>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</si>
  <si>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</si>
  <si>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</si>
  <si>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</si>
  <si>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</si>
  <si>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</si>
  <si>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</si>
  <si>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</si>
  <si>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</si>
  <si>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</si>
  <si>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</si>
  <si>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</si>
  <si>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</si>
  <si>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</si>
  <si>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</si>
  <si>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</si>
  <si>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</si>
  <si>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</si>
  <si>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</si>
  <si>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</si>
  <si>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</si>
  <si>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</si>
  <si>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</si>
  <si>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</si>
  <si>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</si>
  <si>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</si>
  <si>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</si>
  <si>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</si>
  <si>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</si>
  <si>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</si>
  <si>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</si>
  <si>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</si>
  <si>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</si>
  <si>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</si>
  <si>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</si>
  <si>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</si>
  <si>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</si>
  <si>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</si>
  <si>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</si>
  <si>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</si>
  <si>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</si>
  <si>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</si>
  <si>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</si>
  <si>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</si>
  <si>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</si>
  <si>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</si>
  <si>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</si>
  <si>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</si>
  <si>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</si>
  <si>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</si>
  <si>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</si>
  <si>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</si>
  <si>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</si>
  <si>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</si>
  <si>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</si>
  <si>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</si>
  <si>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</si>
  <si>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</si>
  <si>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</si>
  <si>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</si>
  <si>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</si>
  <si>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</si>
  <si>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</si>
  <si>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</si>
  <si>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</si>
  <si>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</si>
  <si>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</si>
  <si>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</si>
  <si>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</si>
  <si>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</si>
  <si>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</si>
  <si>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</si>
  <si>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</si>
  <si>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</si>
  <si>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</si>
  <si>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</si>
  <si>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</si>
  <si>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</si>
  <si>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</si>
  <si>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</si>
  <si>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</si>
  <si>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</si>
  <si>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</si>
  <si>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</si>
  <si>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</si>
  <si>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</si>
  <si>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</si>
  <si>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</si>
  <si>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</si>
  <si>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</si>
  <si>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</si>
  <si>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</si>
  <si>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</si>
  <si>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</si>
  <si>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</si>
  <si>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</si>
  <si>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</si>
  <si>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</si>
  <si>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</si>
  <si>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</si>
  <si>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</si>
  <si>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</si>
  <si>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</si>
  <si>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</si>
  <si>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</si>
  <si>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</si>
  <si>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</si>
  <si>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</si>
  <si>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</si>
  <si>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</si>
  <si>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</si>
  <si>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</si>
  <si>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</si>
  <si>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</si>
  <si>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</si>
  <si>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</si>
  <si>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</si>
  <si>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</si>
  <si>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</si>
  <si>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</si>
  <si>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</si>
  <si>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</si>
  <si>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</si>
  <si>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</si>
  <si>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</si>
  <si>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</si>
  <si>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</si>
  <si>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</si>
  <si>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</si>
  <si>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</si>
  <si>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</si>
  <si>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</si>
  <si>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</si>
  <si>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</si>
  <si>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</si>
  <si>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</si>
  <si>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</si>
  <si>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</si>
  <si>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</si>
  <si>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</si>
  <si>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</si>
  <si>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</si>
  <si>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</si>
  <si>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</si>
  <si>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</si>
  <si>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</si>
  <si>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</si>
  <si>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</si>
  <si>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</si>
  <si>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</si>
  <si>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</si>
  <si>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</si>
  <si>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</si>
  <si>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</si>
  <si>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</si>
  <si>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</si>
  <si>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</si>
  <si>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</si>
  <si>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</si>
  <si>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</si>
  <si>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</si>
  <si>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</si>
  <si>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</si>
  <si>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</si>
  <si>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</si>
  <si>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</si>
  <si>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</si>
  <si>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</si>
  <si>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</si>
  <si>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</si>
  <si>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</si>
  <si>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</si>
  <si>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</si>
  <si>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</si>
  <si>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</si>
  <si>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</si>
  <si>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</si>
  <si>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</si>
  <si>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</si>
  <si>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</si>
  <si>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</si>
  <si>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</si>
  <si>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</si>
  <si>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</si>
  <si>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</si>
  <si>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</si>
  <si>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</si>
  <si>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</si>
  <si>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</si>
  <si>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</si>
  <si>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</si>
  <si>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</si>
  <si>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</si>
  <si>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</si>
  <si>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</si>
  <si>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</si>
  <si>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</si>
  <si>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</si>
  <si>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</si>
  <si>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</si>
  <si>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</si>
  <si>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</si>
  <si>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</si>
  <si>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</si>
  <si>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</si>
  <si>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</si>
  <si>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</si>
  <si>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</si>
  <si>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</si>
  <si>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</si>
  <si>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</si>
  <si>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</si>
  <si>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</si>
  <si>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</si>
  <si>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</si>
  <si>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</si>
  <si>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</si>
  <si>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</si>
  <si>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</si>
  <si>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</si>
  <si>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</si>
  <si>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</si>
  <si>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</si>
  <si>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</si>
  <si>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</si>
  <si>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</si>
  <si>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</si>
  <si>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</si>
  <si>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</si>
  <si>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</si>
  <si>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</si>
  <si>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</si>
  <si>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</si>
  <si>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</si>
  <si>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</si>
  <si>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</si>
  <si>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</si>
  <si>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</si>
  <si>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</si>
  <si>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</si>
  <si>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</si>
  <si>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</si>
  <si>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</si>
  <si>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</si>
  <si>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</si>
  <si>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</si>
  <si>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</si>
  <si>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</si>
  <si>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</si>
  <si>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</si>
  <si>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</si>
  <si>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</si>
  <si>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</si>
  <si>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</si>
  <si>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</si>
  <si>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</si>
  <si>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</si>
  <si>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</si>
  <si>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</si>
  <si>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</si>
  <si>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</si>
  <si>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</si>
  <si>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</si>
  <si>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</si>
  <si>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</si>
  <si>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</si>
  <si>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</si>
  <si>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</si>
  <si>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</si>
  <si>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</si>
  <si>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</si>
  <si>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</si>
  <si>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</si>
  <si>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</si>
  <si>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</si>
  <si>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</si>
  <si>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</si>
  <si>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</si>
  <si>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</si>
  <si>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</si>
  <si>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</si>
  <si>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</si>
  <si>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</si>
  <si>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</si>
  <si>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</si>
  <si>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</si>
  <si>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</si>
  <si>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</si>
  <si>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</si>
  <si>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</si>
  <si>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</si>
  <si>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</si>
  <si>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</si>
  <si>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</si>
  <si>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</si>
  <si>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</si>
  <si>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</si>
  <si>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</si>
  <si>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</si>
  <si>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</si>
  <si>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</si>
  <si>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</si>
  <si>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</si>
  <si>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</si>
  <si>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</si>
  <si>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</si>
  <si>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</si>
  <si>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</si>
  <si>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</si>
  <si>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</si>
  <si>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</si>
  <si>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</si>
  <si>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</si>
  <si>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</si>
  <si>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</si>
  <si>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</si>
  <si>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</si>
  <si>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</si>
  <si>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</si>
  <si>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</si>
  <si>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</si>
  <si>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</si>
  <si>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</si>
  <si>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</si>
  <si>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</si>
  <si>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</si>
  <si>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</si>
  <si>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</si>
  <si>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</si>
  <si>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</si>
  <si>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</si>
  <si>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</si>
  <si>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</si>
  <si>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</si>
  <si>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</si>
  <si>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</si>
  <si>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</si>
  <si>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</si>
  <si>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</si>
  <si>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</si>
  <si>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</si>
  <si>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</si>
  <si>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</si>
  <si>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</si>
  <si>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</si>
  <si>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</si>
  <si>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</si>
  <si>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</si>
  <si>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</si>
  <si>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</si>
  <si>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</si>
  <si>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</si>
  <si>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</si>
  <si>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</si>
  <si>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</si>
  <si>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</si>
  <si>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</si>
  <si>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</si>
  <si>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</si>
  <si>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</si>
  <si>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</si>
  <si>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</si>
  <si>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</si>
  <si>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</si>
  <si>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</si>
  <si>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</si>
  <si>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</si>
  <si>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</si>
  <si>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</si>
  <si>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</si>
  <si>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</si>
  <si>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</si>
  <si>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</si>
  <si>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</si>
  <si>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</si>
  <si>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</si>
  <si>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</si>
  <si>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</si>
  <si>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</si>
  <si>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</si>
  <si>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</si>
  <si>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</si>
  <si>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</si>
  <si>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</si>
  <si>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</si>
  <si>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</si>
  <si>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</si>
  <si>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</si>
  <si>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</si>
  <si>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</si>
  <si>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</si>
  <si>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</si>
  <si>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</si>
  <si>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</si>
  <si>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</si>
  <si>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</si>
  <si>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</si>
  <si>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</si>
  <si>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</si>
  <si>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</si>
  <si>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</si>
  <si>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</si>
  <si>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</si>
  <si>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</si>
  <si>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</si>
  <si>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</si>
  <si>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</si>
  <si>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</si>
  <si>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</si>
  <si>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</si>
  <si>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</si>
  <si>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</si>
  <si>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</si>
  <si>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</si>
  <si>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</si>
  <si>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</si>
  <si>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</si>
  <si>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</si>
  <si>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</si>
  <si>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</si>
  <si>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</si>
  <si>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</si>
  <si>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</si>
  <si>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</si>
  <si>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</si>
  <si>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</si>
  <si>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</si>
  <si>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</si>
  <si>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</si>
  <si>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</si>
  <si>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</si>
  <si>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</si>
  <si>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</si>
  <si>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</si>
  <si>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</si>
  <si>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</si>
  <si>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</si>
  <si>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</si>
  <si>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</si>
  <si>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</si>
  <si>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</si>
  <si>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</si>
  <si>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</si>
  <si>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</si>
  <si>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</si>
  <si>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</si>
  <si>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</si>
  <si>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</si>
  <si>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</si>
  <si>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</si>
  <si>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</si>
  <si>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</si>
  <si>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</si>
  <si>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</si>
  <si>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</si>
  <si>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</si>
  <si>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</si>
  <si>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</si>
  <si>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</si>
  <si>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</si>
  <si>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</si>
  <si>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</si>
  <si>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</si>
  <si>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</si>
  <si>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</si>
  <si>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</si>
  <si>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</si>
  <si>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</si>
  <si>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</si>
  <si>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</si>
  <si>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</si>
  <si>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</si>
  <si>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</si>
  <si>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</si>
  <si>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</si>
  <si>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</si>
  <si>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</si>
  <si>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</si>
  <si>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</si>
  <si>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</si>
  <si>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</si>
  <si>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</si>
  <si>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</si>
  <si>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</si>
  <si>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</si>
  <si>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</si>
  <si>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</si>
  <si>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</si>
  <si>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</si>
  <si>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</si>
  <si>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</si>
  <si>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</si>
  <si>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</si>
  <si>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</si>
  <si>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</si>
  <si>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</si>
  <si>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</si>
  <si>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</si>
  <si>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</si>
  <si>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</si>
  <si>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</si>
  <si>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</si>
  <si>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</si>
  <si>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</si>
  <si>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</si>
  <si>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</si>
  <si>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</si>
  <si>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</si>
  <si>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</si>
  <si>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</si>
  <si>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</si>
  <si>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</si>
  <si>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</si>
  <si>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</si>
  <si>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</si>
  <si>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</si>
  <si>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</si>
  <si>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</si>
  <si>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</si>
  <si>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</si>
  <si>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</si>
  <si>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</si>
  <si>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</si>
  <si>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</si>
  <si>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</si>
  <si>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</si>
  <si>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</si>
  <si>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</si>
  <si>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</si>
  <si>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</si>
  <si>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</si>
  <si>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</si>
  <si>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</si>
  <si>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</si>
  <si>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</si>
  <si>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</si>
  <si>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</si>
  <si>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</si>
  <si>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</si>
  <si>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</si>
  <si>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</si>
  <si>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</si>
  <si>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</si>
  <si>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</si>
  <si>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</si>
  <si>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</si>
  <si>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</si>
  <si>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</si>
  <si>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</si>
  <si>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</si>
  <si>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</si>
  <si>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</si>
  <si>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</si>
  <si>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</si>
  <si>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</si>
  <si>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</si>
  <si>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</si>
  <si>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</si>
  <si>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</si>
  <si>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</si>
  <si>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</si>
  <si>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</si>
  <si>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</si>
  <si>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</si>
  <si>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</si>
  <si>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</si>
  <si>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</si>
  <si>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</si>
  <si>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</si>
  <si>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</si>
  <si>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</si>
  <si>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</si>
  <si>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</si>
  <si>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</si>
  <si>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</si>
  <si>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</si>
  <si>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</si>
  <si>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</si>
  <si>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</si>
  <si>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</si>
  <si>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</si>
  <si>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</si>
  <si>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</si>
  <si>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</si>
  <si>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</si>
  <si>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</si>
  <si>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</si>
  <si>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</si>
  <si>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</si>
  <si>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</si>
  <si>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</si>
  <si>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</si>
  <si>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</si>
  <si>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</si>
  <si>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</si>
  <si>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</si>
  <si>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</si>
  <si>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</si>
  <si>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</si>
  <si>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</si>
  <si>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</si>
  <si>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</si>
  <si>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</si>
  <si>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</si>
  <si>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</si>
  <si>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</si>
  <si>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</si>
  <si>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</si>
  <si>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</si>
  <si>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</si>
  <si>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</si>
  <si>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</si>
  <si>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</si>
  <si>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</si>
  <si>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</si>
  <si>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</si>
  <si>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</si>
  <si>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</si>
  <si>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</si>
  <si>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</si>
  <si>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</si>
  <si>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</si>
  <si>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</si>
  <si>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</si>
  <si>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</si>
  <si>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</si>
  <si>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</si>
  <si>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</si>
  <si>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</si>
  <si>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</si>
  <si>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</si>
  <si>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</si>
  <si>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</si>
  <si>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</si>
  <si>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</si>
  <si>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</si>
  <si>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</si>
  <si>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</si>
  <si>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</si>
  <si>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</si>
  <si>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</si>
  <si>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</si>
  <si>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</si>
  <si>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</si>
  <si>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</si>
  <si>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</si>
  <si>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</si>
  <si>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</si>
  <si>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</si>
  <si>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</si>
  <si>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</si>
  <si>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</si>
  <si>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</si>
  <si>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</si>
  <si>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</si>
  <si>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</si>
  <si>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</si>
  <si>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</si>
  <si>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</si>
  <si>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</si>
  <si>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</si>
  <si>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</si>
  <si>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</si>
  <si>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</si>
  <si>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</si>
  <si>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</si>
  <si>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</si>
  <si>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</si>
  <si>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</si>
  <si>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</si>
  <si>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</si>
  <si>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</si>
  <si>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</si>
  <si>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</si>
  <si>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</si>
  <si>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</si>
  <si>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</si>
  <si>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</si>
  <si>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</si>
  <si>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</si>
  <si>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</si>
  <si>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</si>
  <si>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</si>
  <si>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</si>
  <si>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</si>
  <si>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</si>
  <si>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</si>
  <si>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</si>
  <si>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</si>
  <si>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</si>
  <si>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</si>
  <si>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</si>
  <si>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</si>
  <si>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</si>
  <si>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</si>
  <si>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</si>
  <si>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</si>
  <si>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</si>
  <si>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</si>
  <si>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</si>
  <si>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</si>
  <si>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</si>
  <si>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</si>
  <si>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</si>
  <si>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</si>
  <si>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</si>
  <si>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</si>
  <si>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</si>
  <si>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</si>
  <si>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</si>
  <si>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</si>
  <si>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</si>
  <si>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</si>
  <si>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</si>
  <si>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</si>
  <si>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</si>
  <si>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</si>
  <si>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</si>
  <si>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</si>
  <si>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</si>
  <si>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</si>
  <si>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</si>
  <si>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</si>
  <si>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</si>
  <si>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</si>
  <si>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</si>
  <si>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</si>
  <si>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</si>
  <si>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</si>
  <si>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</si>
  <si>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</si>
  <si>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</si>
  <si>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</si>
  <si>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</si>
  <si>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</si>
  <si>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</si>
  <si>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</si>
  <si>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</si>
  <si>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</si>
  <si>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</si>
  <si>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</si>
  <si>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</si>
  <si>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</si>
  <si>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</si>
  <si>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</si>
  <si>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</si>
  <si>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</si>
  <si>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</si>
  <si>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</si>
  <si>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</si>
  <si>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</si>
  <si>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</si>
  <si>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</si>
  <si>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</si>
  <si>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</si>
  <si>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</si>
  <si>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</si>
  <si>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</si>
  <si>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</si>
  <si>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</si>
  <si>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</si>
  <si>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</si>
  <si>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</si>
  <si>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</si>
  <si>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</si>
  <si>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</si>
  <si>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</si>
  <si>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</si>
  <si>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</si>
  <si>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</si>
  <si>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</si>
  <si>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</si>
  <si>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</si>
  <si>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</si>
  <si>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</si>
  <si>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</si>
  <si>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</si>
  <si>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</si>
  <si>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</si>
  <si>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</si>
  <si>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</si>
  <si>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</si>
  <si>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</si>
  <si>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</si>
  <si>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</si>
  <si>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</si>
  <si>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</si>
  <si>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</si>
  <si>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</si>
  <si>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</si>
  <si>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</si>
  <si>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</si>
  <si>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</si>
  <si>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</si>
  <si>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</si>
  <si>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</si>
  <si>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</si>
  <si>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</si>
  <si>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</si>
  <si>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</si>
  <si>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</si>
  <si>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</si>
  <si>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</si>
  <si>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</si>
  <si>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</si>
  <si>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</si>
  <si>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</si>
  <si>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</si>
  <si>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</si>
  <si>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</si>
  <si>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</si>
  <si>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</si>
  <si>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</si>
  <si>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</si>
  <si>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</si>
  <si>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</si>
  <si>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</si>
  <si>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</si>
  <si>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</si>
  <si>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</si>
  <si>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</si>
  <si>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</si>
  <si>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</si>
  <si>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</si>
  <si>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</si>
  <si>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</si>
  <si>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</si>
  <si>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</si>
  <si>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</si>
  <si>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</si>
  <si>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</si>
  <si>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</si>
  <si>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</si>
  <si>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</si>
  <si>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</si>
  <si>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</si>
  <si>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</si>
  <si>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</si>
  <si>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</si>
  <si>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</si>
  <si>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</si>
  <si>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</si>
  <si>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</si>
  <si>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</si>
  <si>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</si>
  <si>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</si>
  <si>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</si>
  <si>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</si>
  <si>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</si>
  <si>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</si>
  <si>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</si>
  <si>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</si>
  <si>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</si>
  <si>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</si>
  <si>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</si>
  <si>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</si>
  <si>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</si>
  <si>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</si>
  <si>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</si>
  <si>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</si>
  <si>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</si>
  <si>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</si>
  <si>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</si>
  <si>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</si>
  <si>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</si>
  <si>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</si>
  <si>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</si>
  <si>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</si>
  <si>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</si>
  <si>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</si>
  <si>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</si>
  <si>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</si>
  <si>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</si>
  <si>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</si>
  <si>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</si>
  <si>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</si>
  <si>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</si>
  <si>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</si>
  <si>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</si>
  <si>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</si>
  <si>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</si>
  <si>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</si>
  <si>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</si>
  <si>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</si>
  <si>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</si>
  <si>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</si>
  <si>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</si>
  <si>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</si>
  <si>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</si>
  <si>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</si>
  <si>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</si>
  <si>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</si>
  <si>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</si>
  <si>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</si>
  <si>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</si>
  <si>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</si>
  <si>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</si>
  <si>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</si>
  <si>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</si>
  <si>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</si>
  <si>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</si>
  <si>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</si>
  <si>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</si>
  <si>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</si>
  <si>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</si>
  <si>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</si>
  <si>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</si>
  <si>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</si>
  <si>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</si>
  <si>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</si>
  <si>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</si>
  <si>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</si>
  <si>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</si>
  <si>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</si>
  <si>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</si>
  <si>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</si>
  <si>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</si>
  <si>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</si>
  <si>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</si>
  <si>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</si>
  <si>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</si>
  <si>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</si>
  <si>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</si>
  <si>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</si>
  <si>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</si>
  <si>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</si>
  <si>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</si>
  <si>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</si>
  <si>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</si>
  <si>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</si>
  <si>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</si>
  <si>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</si>
  <si>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</si>
  <si>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</si>
  <si>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</si>
  <si>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</si>
  <si>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</si>
  <si>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</si>
  <si>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</si>
  <si>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</si>
  <si>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</si>
  <si>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</si>
  <si>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</si>
  <si>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</si>
  <si>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</si>
  <si>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</si>
  <si>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</si>
  <si>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</si>
  <si>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</si>
  <si>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</si>
  <si>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</si>
  <si>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</si>
  <si>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</si>
  <si>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</si>
  <si>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</si>
  <si>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</si>
  <si>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</si>
  <si>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</si>
  <si>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</si>
  <si>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</si>
  <si>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</si>
  <si>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</si>
  <si>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</si>
  <si>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</si>
  <si>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</si>
  <si>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</si>
  <si>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</si>
  <si>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</si>
  <si>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MDQ9455 </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</si>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</sst>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316.75288715277566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45979.701313078702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45979.701313078702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45979.701313078702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45979.701313078702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45979.701313078702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45979.701313078702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45979.701313078702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45979.701313078702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45979.701313078702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45979.701313078702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45979.701313078702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45979.701313078702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45979.701313078702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45979.701313078702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45979.701313078702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45979.701313078702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45979.701313078702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45979.701313078702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45979.701313078702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45979.701313078702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45979.701313078702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45979.701313078702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45979.701313078702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45979.701313078702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45979.701313078702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45979.701313078702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45979.701313078702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45979.701313078702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45979.701312847224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45979.701312847224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45979.701312847224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45979.701312847224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45979.701313078702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45979.701313078702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45979.701313078702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45979.701313078702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45979.701313078702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45979.701313078702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45979.701313078702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45979.701313078702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45979.701313078702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45979.701313078702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45979.701313078702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45979.701313078702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45979.701313078702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45979.701313078702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45979.701313078702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45979.701313078702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45979.701313078702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45979.701313078702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45979.701313078702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45979.701313078702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45979.701313078702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45979.701313078702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45979.701313078702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45979.701313078702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45979.701313078702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45979.701313078702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45979.701313078702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45979.701313078702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45979.701313078702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45979.701313078702</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64214D0C-B11D-4292-9CD7-8FEA076B2AE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154.70147511574032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0.10685682870825985</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45979.701312847224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0" customFormat="1" ht="31.5" customHeight="1">
      <c r="A6" s="101"/>
      <c r="B6" s="18" t="str">
        <f>IFERROR(VLOOKUP(D6,DB!A:K,11,0),"")</f>
        <v/>
      </c>
      <c r="C6" s="18"/>
      <c r="D6" s="18"/>
      <c r="E6" s="102"/>
      <c r="F6" s="103"/>
      <c r="G6" s="104">
        <f ca="1">IFERROR(NOW()-F6,"-")</f>
        <v>45979.701312847224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45979.701312847224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45979.701312847224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45979.701312847224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45979.701312847224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45979.701312847224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45979.701312847224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45979.701312847224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45979.701312847224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45979.701312847224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45979.701312847224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45979.701312847224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45979.701312847224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45979.701312847224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45979.701312847224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45979.701312847224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45979.701312847224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45979.701312847224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45979.701312847224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45979.701312847224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45979.701312847224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45979.701312847224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45979.701312847224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45979.701312847224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45979.701312847224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45979.701312847224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45979.701312847224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45979.701312847224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45979.701312847224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45979.701312847224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45979.701312847224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45979.701312847224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45979.701312847224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45979.701312847224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45979.701312847224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45979.701312847224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45979.701312847224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45979.701312847224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45979.701312847224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45979.701312847224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45979.701312847224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45979.701312847224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45979.701312847224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45979.701312847224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45979.701312847224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45979.701312847224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45979.701312847224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45979.701312847224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45979.701312847224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45979.701312847224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45979.701312847224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45979.701312847224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45979.701312847224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45979.701312847224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45979.701312847224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45979.701312847224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45979.701312847224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45979.701312847224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45979.701312847224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45979.701312847224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45979.701312847224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45979.701312847224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45979.701312847224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45979.701312847224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45979.701312847224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45979.701312847224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45979.701312847224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45979.701312847224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45979.701312847224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45979.701312847224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45979.701312847224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45979.701312847224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45979.701312847224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45979.701312847224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45979.701312847224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45979.701312847224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45979.701312847224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45979.701312847224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45979.701312847224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45979.701312847224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45979.701312847224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45979.701312847224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45979.701312847224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45979.701312847224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45979.701312847224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45979.701312847224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45979.701312847224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45979.701312847224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45979.701312847224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45979.701312847224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45979.701312847224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45979.701312847224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45979.701312847224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45979.701312847224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45979.701312847224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45979.701312847224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45979.701312847224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45979.701312847224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45979.701312847224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45979.701312847224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45979.701312847224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45979.701312847224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45979.701312847224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45979.701312847224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45979.701312847224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45979.701312847224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45979.701312847224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45979.701312847224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45979.701312847224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45979.701312847224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45979.701312847224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45979.701312847224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45979.701312847224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45979.701312847224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45979.701312847224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45979.701312847224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45979.701312847224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45979.701312847224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45979.701312847224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45979.701312847224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45979.701312847224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45979.701312847224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45979.701312847224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45979.701312847224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45979.701312847224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45979.701312847224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45979.701312847224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45979.701312847224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45979.701312847224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45979.701312847224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45979.701312847224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45979.701312847224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45979.701312847224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45979.701312847224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45979.701312847224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45979.701312847224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45979.701312847224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45979.701312847224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45979.701312847224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45979.701312847224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45979.701312847224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45979.701312847224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45979.701312847224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45979.701312847224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45979.701312847224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45979.701312847224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45979.701312847224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45979.701312847224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45979.701312847224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45979.701312847224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45979.701312847224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45979.701312847224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45979.701312847224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45979.701312847224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45979.701312847224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45979.701312847224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45979.701312847224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45979.701312847224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45979.701312847224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45979.701312847224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45979.701312847224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45979.701312847224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45979.701312847224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45979.701312847224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45979.701312847224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45979.701312847224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45979.701312847224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45979.701312847224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45979.701312847224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45979.701312847224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45979.701312847224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45979.701312847224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45979.701312847224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45979.701312847224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45979.701312847224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45979.701312847224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45979.701312847224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45979.701312847224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45979.701312847224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45979.701312847224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45979.701312847224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45979.701312847224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45979.701312847224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45979.701312847224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45979.701312847224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45979.701312847224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45979.701312847224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45979.701312847224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45979.701312847224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45979.701312847224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45979.701312847224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45979.701312847224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45979.701313078702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45979.701313078702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45979.701313078702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45979.701313078702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45979.701313078702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45979.701313078702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45979.701313078702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45979.701313078702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45979.701313078702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45979.701313078702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45979.701313078702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45979.701313078702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45979.701313078702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45979.701313078702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45979.701313078702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45979.701313078702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45979.701313078702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45979.701313078702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45979.701313078702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45979.701313078702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45979.701313078702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45979.701313078702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45979.701313078702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45979.701313078702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45979.701313078702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45979.701313078702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45979.701313078702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45979.701313078702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45979.701313078702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45979.701313078702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45979.701313078702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45979.701313078702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45979.701313078702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45979.701313078702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45979.701313078702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45979.701313078702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45979.701313078702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45979.701313078702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45979.701313078702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45979.701313078702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45979.701313078702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45979.701313078702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45979.701313078702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45979.701313078702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45979.701313078702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45979.701313078702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45979.701313078702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45979.701313078702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45979.701313078702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45979.701313078702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45979.701313078702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45979.701313078702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45979.701313078702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45979.701313078702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45979.701313078702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45979.701313078702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45979.701313078702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45979.701313078702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45979.701313078702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45979.701313078702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45979.701313078702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45979.701313078702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45979.701313078702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45979.701313078702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45979.701313078702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45979.701313078702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45979.701313078702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45979.701313078702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45979.701313078702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45979.701313078702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45979.701313078702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45979.701313078702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45979.701313078702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45979.701313078702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45979.701313078702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45979.701313078702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45979.701313078702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45979.701313078702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45979.701313078702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45979.701313078702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45979.701313078702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45979.701313078702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45979.701313078702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45979.701313078702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45979.701313078702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45979.701313078702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45979.701313078702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45979.701313078702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45979.701313078702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45979.701313078702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45979.701313078702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45979.701313078702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45979.701313078702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45979.701313078702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45979.701313078702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45979.701313078702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45979.701313078702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45979.701313078702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45979.701313078702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45979.701313078702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45979.701313078702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45979.701313078702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45979.701313078702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45979.701313078702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45979.701313078702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45979.701313078702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45979.701313078702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45979.701313078702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45979.701313078702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45979.701313078702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45979.701313078702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45979.701313078702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45979.701313078702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45979.701313078702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45979.701313078702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45979.701313078702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45979.701313078702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45979.701313078702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45979.701313078702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45979.701313078702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45979.701313078702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45979.701313078702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45979.701313078702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45979.701313078702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45979.701313078702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45979.701313078702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45979.701313078702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45979.701313078702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45979.701313078702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45979.701313078702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45979.701313078702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45979.701313078702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45979.701313078702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45979.701313078702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45979.701313078702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45979.701313078702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45979.701313078702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45979.701313078702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45979.701313078702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45979.701313078702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45979.701313078702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45979.701313078702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45979.701313078702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45979.701313078702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45979.701313078702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45979.701313078702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45979.701313078702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45979.701313078702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45979.701313078702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45979.701313078702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45979.701313078702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45979.701313078702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45979.701313078702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45979.701313078702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45979.701313078702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45979.701313078702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45979.701313078702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45979.701313078702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45979.701313078702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45979.701313078702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45979.701313078702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45979.701313078702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45979.701313078702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45979.701313078702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45979.701313078702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45979.701313078702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45979.701313078702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45979.701313078702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45979.701313078702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45979.701313078702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45979.701313078702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45979.701313078702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45979.701313078702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45979.701313078702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45979.701313078702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45979.701313078702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45979.701313078702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45979.701313078702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45979.701313078702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45979.701313078702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45979.701313078702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45979.701313078702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45979.701313078702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45979.701313078702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45979.701313078702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45979.701313078702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45979.701313078702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45979.701313078702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45979.701313078702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45979.701313078702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45979.701313078702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45979.701313078702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45979.701313078702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45979.701313078702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45979.701313078702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45979.701313078702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45979.701313078702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45979.701313078702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45979.701313078702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45979.701313078702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45979.701313078702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45979.701313078702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45979.701313078702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45979.701313078702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45979.701313078702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45979.701313078702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45979.701313078702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45979.701313078702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45979.701313078702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45979.701313078702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45979.701313078702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45979.701313078702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45979.701313078702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45979.701313078702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45979.701313078702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45979.701313078702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45979.701313078702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45979.701313078702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45979.701313078702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45979.701313078702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45979.701313078702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45979.701313078702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45979.701313078702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45979.701313078702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45979.701313078702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45979.701313078702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45979.701313078702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45979.701313078702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45979.701313078702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45979.701313078702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45979.701313078702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45979.701313078702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45979.701313078702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45979.701313078702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45979.701313078702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45979.701313078702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45979.701313078702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45979.701313078702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45979.701313078702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45979.701313078702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45979.701313078702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45979.701313078702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45979.701313078702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45979.701313078702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45979.701313078702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45979.701313078702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45979.701313078702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45979.701313078702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45979.701313078702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45979.701313078702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45979.701313078702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45979.701313078702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45979.701313078702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45979.701313078702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45979.701313078702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45979.701313078702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45979.701313078702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45979.701313078702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45979.701313078702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45979.701313078702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45979.701313078702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45979.701313078702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45979.701313078702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45979.701313078702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45979.701313078702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45979.701313078702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45979.701313078702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45979.701313078702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45979.701313078702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45979.701313078702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45979.701313078702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45979.701313078702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45979.701313078702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45979.701313078702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45979.701313078702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45979.701313078702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45979.701313078702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45979.701313078702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45979.701313078702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45979.701313078702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45979.701313078702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45979.701313078702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45979.701313078702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45979.701313078702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45979.701313078702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45979.701313078702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45979.701313078702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45979.701313078702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45979.701313078702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45979.701313078702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45979.701313078702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45979.701313078702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45979.701313078702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45979.701313078702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45979.701313078702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45979.701313078702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45979.701313078702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45979.701313078702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45979.701313078702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45979.701313078702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45979.701313078702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45979.701313078702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45979.701313078702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45979.701313078702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45979.701313078702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45979.701313078702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45979.701313078702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45979.701313078702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45979.701313078702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45979.701313078702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45979.701313078702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45979.701313078702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45979.701313078702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45979.701313078702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45979.701313078702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45979.701313078702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45979.701313078702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45979.701313078702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45979.701313078702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45979.701313078702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45979.701313078702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45979.701313078702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45979.701313078702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45979.701313078702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45979.701313078702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45979.701313078702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45979.701313078702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45979.701313078702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45979.701313078702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45979.701313078702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45979.701313078702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45979.701313078702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45979.701313078702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45979.701313078702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45979.701313078702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45979.701313078702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45979.701313078702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45979.701313078702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45979.701313078702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45979.701313078702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45979.701313078702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45979.701313078702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45979.701313078702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45979.701313078702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45979.701313078702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45979.701313078702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45979.701313078702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45979.701313078702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45979.701313078702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45979.701313078702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45979.701313078702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45979.701313078702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45979.701313078702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45979.701313078702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45979.701313078702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45979.701313078702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45979.701313078702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45979.701313078702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45979.701313078702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45979.701313078702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45979.701313078702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45979.701313078702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45979.701313078702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45979.701313078702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45979.701313078702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45979.701313078702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45979.701313078702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45979.701313078702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45979.701313078702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45979.701313078702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45979.701313078702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45979.701313078702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45979.701313078702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45979.701313078702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45979.701313078702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45979.701313078702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45979.701313078702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45979.701313078702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45979.701313078702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45979.701313078702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45979.701313078702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45979.701313078702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45979.701313078702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45979.701313078702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45979.701313078702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45979.701313078702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45979.701313078702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45979.701313078702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45979.701313078702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45979.701313078702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45979.701313078702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45979.701313078702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45979.701313078702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45979.701313078702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45979.701313078702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45979.701313078702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45979.701313078702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45979.701313078702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45979.701313078702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45979.701313078702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45979.701313078702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45979.701313078702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45979.701313078702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45979.701313078702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45979.701313078702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45979.701313078702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45979.701313078702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45979.701313078702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45979.701313078702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45979.701313078702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45979.701313078702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45979.701313078702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45979.701313078702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45979.701313078702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45979.701313078702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45979.701313078702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45979.701313078702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45979.701313078702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45979.701313078702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45979.701313078702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45979.701313078702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45979.701313078702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45979.701313078702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45979.701313078702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45979.701313078702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45979.701313078702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45979.701313078702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45979.701313078702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45979.701313078702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45979.701313078702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45979.701313078702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45979.701313078702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45979.701313078702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45979.701313078702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45979.701313078702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45979.701313078702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45979.701313078702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45979.701313078702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45979.701313078702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45979.701313078702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45979.701313078702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45979.701313078702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45979.701313078702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45979.701313078702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45979.701313078702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45979.701313078702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45979.701313078702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45979.701313078702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45979.701313078702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45979.701313078702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45979.701313078702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45979.701313078702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45979.701313078702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45979.701313078702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45979.701313078702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45979.701313078702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45979.701313078702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45979.701313078702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45979.701313078702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45979.701313078702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45979.701313078702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45979.701313078702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45979.701313078702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45979.701313078702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45979.701313078702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45979.701313078702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45979.701313078702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45979.701313078702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45979.701313078702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45979.701313078702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45979.701313078702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45979.701313078702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45979.701313078702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45979.701313078702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45979.701313078702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45979.701313078702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45979.701313078702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45979.701313078702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45979.701313078702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45979.701313078702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45979.701313078702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45979.701313078702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45979.701313078702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45979.701313078702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45979.701313078702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45979.701313078702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45979.701313078702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45979.701313078702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45979.701313078702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45979.701313078702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45979.701313078702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45979.701313078702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45979.701313078702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45979.701313078702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45979.701313078702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45979.701313078702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45979.701313078702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45979.701313078702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45979.701313078702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45979.701313078702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45979.701313078702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45979.701313078702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45979.701313078702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45979.701313078702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45979.701313078702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45979.701313078702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45979.701313078702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45979.701313078702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45979.701313078702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45979.701313078702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45979.701313078702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45979.701313078702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45979.701313078702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45979.701313078702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45979.701313078702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45979.701313078702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45979.701313078702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45979.701313078702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45979.701313078702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45979.701313078702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45979.701313078702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45979.701313078702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45979.701313078702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45979.701313078702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45979.701313078702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45979.701313078702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45979.701313078702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45979.701313078702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45979.701313078702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45979.701313078702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45979.701313078702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45979.701313078702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45979.701313078702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45979.701313078702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45979.701313078702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45979.701313078702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45979.701313078702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45979.701313078702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45979.701313078702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45979.701313078702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45979.701313078702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45979.701313078702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45979.701313078702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45979.701313078702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45979.701313078702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45979.701313078702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45979.701313078702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45979.701313078702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45979.701313078702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45979.701313078702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45979.701313078702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45979.701313078702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45979.701313078702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45979.701313078702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45979.701313078702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45979.701313078702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45979.701313078702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45979.701313078702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45979.701313078702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45979.701313078702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45979.701313078702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45979.701313078702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45979.701313078702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45979.701313078702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45979.701313078702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45979.701313078702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45979.701313078702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45979.701313078702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45979.701313078702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45979.701313078702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45979.701313078702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45979.701313078702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45979.701313078702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45979.701313078702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45979.701313078702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45979.701313078702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45979.701313078702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45979.701313078702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45979.701313078702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45979.701313078702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45979.701313078702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45979.701313078702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45979.701313078702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45979.701313078702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45979.701313078702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45979.701313078702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45979.701313078702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45979.701313078702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45979.701313078702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45979.701313078702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45979.701313078702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45979.701313078702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45979.701313078702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45979.701313078702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45979.701313078702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45979.701313078702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45979.701313078702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45979.701313078702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45979.701313078702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45979.701313078702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45979.701313078702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45979.701313078702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45979.701313078702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45979.701313078702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45979.701313078702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45979.701313078702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45979.701313078702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45979.701313078702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45979.701313078702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45979.701313078702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45979.701313078702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45979.701313078702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45979.701313078702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45979.701313078702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45979.701313078702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45979.701313078702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45979.701313078702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45979.701313078702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45979.701313078702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45979.701313078702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45979.701313078702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45979.701313078702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45979.701313078702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45979.701313078702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45979.701313078702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45979.701313078702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45979.701313078702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45979.701313078702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45979.701313078702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45979.701313078702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45979.701313078702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45979.701313078702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45979.701313078702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45979.701313078702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45979.701313078702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45979.701313078702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45979.701313078702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45979.701313078702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45979.701313078702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45979.701313078702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45979.701313078702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45979.701313078702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45979.701313078702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45979.701313078702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45979.701313078702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45979.701313078702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45979.701313078702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45979.701313078702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45979.701313078702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45979.701313078702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45979.701313078702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45979.701313078702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45979.701313078702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45979.701313078702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45979.701313078702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45979.701313078702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45979.701313078702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45979.701313078702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45979.701313078702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45979.701313078702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45979.701313078702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45979.701313078702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45979.701313078702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45979.701313078702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45979.701313078702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45979.701313078702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45979.701313078702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45979.701313078702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45979.701313078702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45979.701313078702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45979.701313078702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45979.701313078702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45979.701313078702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45979.701313078702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45979.701313078702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45979.701313078702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45979.701313078702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45979.701313078702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45979.701313078702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45979.701313078702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45979.701313078702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45979.701313078702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45979.701313078702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45979.701313078702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45979.701313078702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45979.701313078702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45979.701313078702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45979.701313078702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45979.701313078702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45979.701313078702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45979.701313078702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45979.701313078702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45979.701313078702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45979.701313078702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45979.701313078702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45979.701313078702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45979.701313078702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45979.701313078702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45979.701313078702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45979.701313078702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45979.701313078702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45979.701313078702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45979.701313078702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45979.701313078702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45979.701313078702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45979.701313078702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45979.701313078702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45979.701313078702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45979.701313078702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45979.701313078702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45979.701313078702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45979.701313078702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45979.701313078702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45979.701313078702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45979.701313078702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45979.701313078702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45979.701313078702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45979.701313078702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45979.701313078702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45979.701313078702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45979.701313078702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45979.701313078702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45979.701313078702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45979.701313078702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45979.701313078702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45979.701313078702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45979.701313078702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45979.701313078702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45979.701313078702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45979.701313078702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45979.701313078702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45979.701313078702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45979.701313078702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45979.701313078702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45979.701313078702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45979.701313078702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45979.701313078702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45979.701313078702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45979.701313078702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45979.701313078702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45979.701313078702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45979.701313078702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45979.701313078702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45979.701313078702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45979.701313078702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45979.701313078702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45979.701313078702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45979.701313078702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45979.701313078702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45979.701313078702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45979.701313078702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45979.701313078702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45979.701313078702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45979.701313078702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45979.701313078702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45979.701313078702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45979.701313078702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45979.701313078702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45979.701313078702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45979.701313078702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45979.701313078702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45979.701313078702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45979.701313078702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45979.701313078702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45979.701313078702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45979.701313078702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45979.701313078702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45979.701313078702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45979.701313078702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45979.701313078702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45979.701313078702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45979.701313078702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45979.701313078702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45979.701313078702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45979.701313078702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45979.701313078702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45979.701313078702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45979.701313078702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45979.701313078702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45979.701313078702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45979.701313078702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45979.701313078702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45979.701313078702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45979.701313078702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45979.701313078702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45979.701313078702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45979.701313078702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45979.701313078702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45979.701313078702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45979.701313078702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45979.701313078702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45979.701313078702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45979.701313078702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45979.701313078702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45979.701313078702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45979.701313078702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45979.701313078702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45979.701313078702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45979.701313078702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45979.701313078702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45979.701313078702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45979.701313078702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45979.701313078702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45979.701313078702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45979.701313078702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45979.701313078702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45979.701313078702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45979.701313078702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45979.701313078702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45979.701313078702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45979.701313078702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45979.701313078702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45979.701313078702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45979.701313078702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45979.701313078702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45979.701313078702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45979.701313078702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45979.701313078702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45979.701313078702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45979.701313078702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45979.701313078702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45979.701313078702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45979.701313078702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45979.701313078702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45979.701313078702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45979.701313078702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45979.701313078702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45979.701313078702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45979.701313078702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45979.701313078702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45979.701313078702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45979.701313078702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45979.701313078702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45979.701313078702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45979.701313078702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45979.701313078702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45979.701313078702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45979.701313078702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45979.701313078702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45979.701313078702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45979.701313078702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45979.701313078702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45979.701313078702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45979.701313078702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45979.701313078702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45979.701313078702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45979.701313078702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45979.701313078702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45979.701313078702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45979.701313078702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45979.701313078702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45979.701313078702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45979.701313078702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45979.701313078702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45979.701313078702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45979.701313078702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45979.701313078702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45979.701313078702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45979.701313078702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45979.701313078702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45979.701313078702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45979.701313078702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45979.701313078702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45979.701313078702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45979.701313078702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45979.701313078702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45979.701313078702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45979.701313078702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45979.701313078702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45979.701313078702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45979.701313078702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45979.701313078702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45979.701313078702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45979.701313078702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45979.701313078702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45979.701313078702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45979.701313078702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45979.701313078702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45979.701313078702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45979.701313078702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45979.701313078702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45979.701313078702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45979.701313078702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45979.701313078702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45979.701313078702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45979.701313078702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45979.701313078702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45979.701313078702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45979.701313078702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45979.701313078702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45979.701313078702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45979.701313078702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45979.701313078702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45979.701313078702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45979.701313078702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45979.701313078702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45979.701313078702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45979.701313078702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45979.701313078702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45979.701313078702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45979.701313078702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45979.701313078702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45979.701313078702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45979.701313078702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45979.701313078702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45979.701313078702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45979.701313078702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45979.701313078702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45979.701313078702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45979.701313078702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45979.701313078702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45979.701313078702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45979.701313078702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45979.701313078702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45979.701313078702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45979.701313078702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45979.701313078702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45979.701313078702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45979.701313078702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45979.701313078702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45979.701313078702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45979.701313078702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45979.701313078702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45979.701313078702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45979.701313078702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45979.701313078702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45979.701313078702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45979.701313078702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45979.701313078702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45979.701313078702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45979.701313078702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45979.701313078702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45979.701313078702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45979.701313078702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45979.701313078702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45979.701313078702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45979.701313078702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45979.701313078702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45979.701313078702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45979.701313078702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45979.701313078702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45979.701313078702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45979.701313078702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45979.701313078702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45979.701313078702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45979.701313078702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45979.701313078702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45979.701313078702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45979.701313078702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45979.701313078702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45979.701313078702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45979.701313078702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45979.701313078702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45979.701313078702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45979.701313078702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45979.701313078702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45979.701313078702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45979.701313078702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45979.701313078702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45979.701313078702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45979.701313078702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45979.701313078702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45979.701313078702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45979.701313078702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45979.701313078702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45979.701313078702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45979.701313078702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45979.701313078702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45979.701313078702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45979.701313078702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45979.701313078702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45979.701313078702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45979.701313078702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45979.701313078702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45979.701313078702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45979.701313078702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45979.701313078702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276.22059525462828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45979.701312847224</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45979.701312847224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45979.701312847224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45979.701312847224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45979.701312847224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45979.701312847224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45979.701312847224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45979.701312847224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45979.701312847224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45979.701312847224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45979.701312847224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45979.701312847224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45979.701312847224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45979.701312847224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45979.701312847224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45979.701312847224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45979.701312847224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45979.701312847224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45979.701312847224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45979.701312847224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45979.701312847224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45979.701312847224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45979.701312847224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45979.701312847224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45979.701312847224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45979.701312847224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45979.701312847224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45979.701312847224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45979.701312847224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45979.701312847224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45979.701312847224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45979.701312847224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45979.701312847224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45979.701312847224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45979.701312847224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45979.701312847224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45979.701312847224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45979.701312847224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45979.701312847224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45979.701312847224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45979.701312847224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45979.701312847224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45979.701312847224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45979.701312847224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45979.701312847224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45979.701312847224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45979.701312847224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45979.701312847224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45979.701312847224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45979.701312847224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45979.701312847224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45979.701312847224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45979.701312847224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45979.701312847224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45979.701312847224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45979.701312847224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45979.701312847224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45979.701312847224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45979.701312847224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45979.701312847224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45979.701312847224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45979.701312847224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45979.701312847224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45979.701312847224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45979.701312847224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45979.701312847224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45979.701312847224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45979.701312847224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45979.701312847224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45979.701312847224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45979.701312847224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45979.701312847224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45979.701312847224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45979.701312847224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45979.701312847224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45979.701312847224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45979.701312847224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45979.701312847224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45979.701312847224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45979.701312847224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45979.701312847224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45979.701312847224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45979.701312847224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45979.701312847224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45979.701312847224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45979.701312847224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45979.701312847224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45979.701312847224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45979.701312847224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45979.701312847224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45979.701312847224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45979.701312847224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45979.701312847224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45979.701312847224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45979.701312847224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45979.701312847224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45979.701312847224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45979.701312847224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45979.701312847224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45979.701312847224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45979.701312847224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45979.701312847224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45979.701312847224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45979.701312847224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45979.701312847224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45979.701312847224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45979.701312847224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45979.701312847224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45979.701312847224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45979.701312847224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45979.701312847224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45979.701312847224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45979.701312847224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45979.701312847224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45979.701312847224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45979.701312847224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45979.701312847224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45979.701312847224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45979.701312847224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45979.701312847224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45979.701312847224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45979.701312847224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45979.701312847224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45979.701312847224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45979.701312847224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45979.701312847224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45979.701312847224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45979.701312847224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45979.701312847224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45979.701312847224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45979.701312847224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45979.701312847224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45979.701312847224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45979.701312847224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45979.701312847224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45979.701312847224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45979.701312847224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45979.701312847224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45979.701312847224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45979.701312847224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45979.701312847224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45979.701312847224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45979.701312847224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45979.701312847224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45979.701312847224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45979.701312847224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45979.701312847224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45979.701312847224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45979.701312847224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45979.701312847224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45979.701312847224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45979.701312847224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45979.701312847224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45979.701312847224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45979.701312847224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45979.701312847224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45979.701312847224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45979.701312847224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45979.701312847224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45979.701312847224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45979.701312847224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45979.701312847224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45979.701312847224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45979.701312847224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45979.701312847224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45979.701312847224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45979.701312847224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45979.701312847224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45979.701312847224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45979.701312847224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45979.701312847224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45979.701312847224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45979.701312847224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45979.701312847224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45979.701312847224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45979.701312847224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45979.701312847224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45979.701312847224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45979.701312847224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45979.701312847224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45979.701312847224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45979.701312847224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45979.701312847224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45979.701312847224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45979.701312847224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45979.701312847224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45979.701312847224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45979.701312847224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45979.701312847224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45979.701312847224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45979.701312847224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45979.701312847224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45979.701312847224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45979.701312847224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45979.701312847224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45979.701312847224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45979.701312847224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45979.701312847224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45979.701312847224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45979.701312847224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45979.701312847224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45979.701312847224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45979.701312847224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45979.701312847224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45979.701312847224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45979.701312847224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45979.701312847224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45979.701312847224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45979.701312847224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45979.701312847224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45979.701312847224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45979.701312847224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45979.701312847224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45979.701312847224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45979.701312847224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45979.701312847224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45979.701312847224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45979.701312847224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45979.701312847224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45979.701312847224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45979.701312847224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45979.701312847224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45979.701312847224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45979.701312847224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45979.701312847224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45979.701312847224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45979.701312847224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45979.701312847224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45979.701312847224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45979.701312847224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45979.701312847224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45979.701312847224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45979.701312847224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45979.701312847224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45979.701312847224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45979.701312847224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45979.701312847224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45979.701312847224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45979.701312847224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45979.701312847224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45979.701312847224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45979.701312847224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45979.701312847224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45979.701312847224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45979.701312847224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45979.701312847224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45979.701312847224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45979.701312847224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45979.701312847224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45979.701312847224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45979.701312847224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45979.701312847224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45979.701312847224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45979.701312847224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45979.701312847224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45979.701312847224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45979.701312847224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45979.701312847224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45979.701312847224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45979.701312847224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45979.701312847224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45979.701312847224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45979.701312847224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45979.701312847224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45979.701312847224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45979.701312847224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45979.701312847224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45979.701312847224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45979.701312847224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45979.701312847224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45979.701312847224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45979.701312847224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45979.701312847224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45979.701312847224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45979.701312847224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45979.701312847224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45979.701312847224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45979.701312847224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45979.701312847224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45979.701312847224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45979.701312847224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45979.701312847224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45979.701312847224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45979.701312847224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45979.701312847224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45979.701312847224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45979.701312847224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45979.701312847224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45979.701312847224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45979.701312847224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45979.701312847224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45979.701312847224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45979.701312847224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45979.701312847224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45979.701312847224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45979.701312847224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45979.701312847224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45979.701312847224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45979.701312847224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45979.701312847224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45979.701312847224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45979.701312847224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45979.701312847224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45979.701312847224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45979.701312847224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45979.701312847224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45979.701312847224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45979.701312847224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45979.701312847224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45979.701312847224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45979.701312847224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45979.701312847224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45979.701312847224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45979.701312847224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45979.701312847224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45979.701312847224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45979.701312847224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45979.701312847224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45979.701312847224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45979.701312847224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45979.701312847224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45979.701312847224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45979.701312847224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45979.701312847224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45979.701312847224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45979.701312847224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45979.701312847224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45979.701312847224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45979.701312847224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45979.701312847224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45979.701312847224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45979.701312847224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45979.701312847224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45979.701312847224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45979.701312847224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45979.701312847224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45979.701312847224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45979.701312847224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45979.701312847224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45979.701312847224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45979.701312847224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45979.701312847224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45979.701312847224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45979.701312847224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45979.701312847224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45979.701312847224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45979.701312847224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45979.701312847224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45979.701312847224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45979.701312847224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45979.701312847224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45979.701312847224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45979.701312847224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45979.701312847224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45979.701312847224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45979.701312847224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45979.701312847224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45979.701312847224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45979.701312847224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45979.701312847224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45979.701312847224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45979.701312847224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45979.701312847224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45979.701312847224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45979.701312847224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45979.701312847224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45979.701312847224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45979.701312847224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45979.701312847224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45979.701312847224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45979.701312847224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45979.701312847224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45979.701312847224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45979.701312847224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45979.701312847224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45979.701312847224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45979.701312847224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45979.701312847224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45979.701312847224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45979.701312847224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45979.701312847224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45979.701312847224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45979.701312847224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45979.701312847224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45979.701312847224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45979.701312847224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45979.701312847224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45979.701312847224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45979.701312847224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45979.701312847224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45979.701312847224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45979.701312847224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45979.701312847224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45979.701312847224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45979.701312847224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45979.701312847224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45979.701312847224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45979.701312847224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45979.701312847224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45979.701312847224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45979.701312847224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45979.701312847224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45979.701312847224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45979.701312847224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45979.701312847224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45979.701312847224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45979.701312847224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45979.701312847224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45979.701312847224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45979.701312847224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45979.701312847224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45979.701312847224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45979.701312847224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45979.701312847224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45979.701312847224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45979.701312847224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45979.701312847224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45979.701312847224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45979.701312847224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45979.701312847224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45979.701312847224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45979.701312847224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45979.701312847224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45979.701312847224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45979.701312847224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45979.701312847224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45979.701312847224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45979.701312847224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45979.701312847224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45979.701312847224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45979.701312847224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45979.701312847224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45979.701312847224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45979.701312847224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45979.701312847224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45979.701312847224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45979.701312847224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45979.701312847224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45979.701312847224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45979.701312847224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45979.701312847224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45979.701312847224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45979.701312847224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45979.701312847224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45979.701312847224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45979.701312847224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45979.701312847224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45979.701312847224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45979.701312847224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45979.701312847224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45979.701312847224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45979.701312847224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45979.701312847224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45979.701312847224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45979.701312847224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45979.701312847224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45979.701312847224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45979.701312847224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45979.701312847224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45979.701312847224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45979.701312847224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45979.701312847224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45979.701312847224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45979.701312847224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45979.701312847224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45979.701312847224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45979.701312847224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45979.701312847224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45979.701312847224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45979.701312847224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45979.701312847224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45979.701312847224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45979.701312847224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45979.701312847224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45979.701312847224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45979.701312847224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45979.701312847224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45979.701312847224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45979.701312847224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45979.701312847224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45979.701312847224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45979.701312847224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45979.701312847224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45979.701312847224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45979.701312847224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45979.701312847224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45979.701312847224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45979.701312847224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45979.701312847224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45979.701312847224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45979.701312847224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45979.701312847224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45979.701312847224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45979.701312847224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45979.701312847224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45979.701312847224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45979.701312847224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45979.701312847224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45979.701312847224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45979.701312847224</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A5" sqref="A5:XFD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87.869252893513476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53.512435763885151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31.040201967589383</v>
      </c>
      <c r="H4" s="110">
        <v>45948.661111111112</v>
      </c>
      <c r="I4" s="109" t="str">
        <f>IFERROR(VLOOKUP(D4,DB!A:F,6,0),"")</f>
        <v>SCECO</v>
      </c>
      <c r="J4" s="109" t="str">
        <f>IFERROR(VLOOKUP(D4,DB!A:G,7,0),"")</f>
        <v>Dead</v>
      </c>
      <c r="K4" s="109" t="s">
        <v>39116</v>
      </c>
      <c r="L4" s="109" t="str">
        <f>IFERROR(VLOOKUP(D4,DB!A:I,9,0),"")</f>
        <v>Latis</v>
      </c>
    </row>
    <row r="5" spans="1:13">
      <c r="A5" s="109"/>
      <c r="B5" s="109" t="str">
        <f>IFERROR(VLOOKUP(D5,DB!A:K,11,0),"")</f>
        <v/>
      </c>
      <c r="C5" s="109"/>
      <c r="D5" s="109" t="s">
        <v>39117</v>
      </c>
      <c r="E5" s="109"/>
      <c r="F5" s="109"/>
      <c r="G5" s="111">
        <f ca="1">IFERROR(NOW()-F5,"")</f>
        <v>45979.701312847224</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45979.701312847224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45979.701312847224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45979.701312847224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45979.701312847224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45979.701312847224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45979.701312847224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45979.701312847224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45979.701312847224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45979.701312847224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45979.701312847224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45979.701312847224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45979.701312847224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45979.701312847224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45979.701312847224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45979.701312847224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45979.701312847224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45979.701312847224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45979.701312847224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45979.701312847224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45979.701312847224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45979.701312847224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45979.701312847224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45979.701312847224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45979.701312847224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45979.701312847224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45979.701312847224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45979.701312847224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45979.701312847224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45979.701312847224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45979.701312847224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45979.701312847224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45979.701312847224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45979.701312847224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45979.701312847224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45979.701312847224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45979.701312847224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45979.701312847224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45979.701312847224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45979.701312847224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45979.701312847224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45979.701312847224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45979.701312847224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45979.701312847224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45979.701312847224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45979.701312847224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45979.701312847224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45979.701312847224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45979.701312847224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45979.701312847224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45979.701312847224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45979.701312847224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45979.701312847224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45979.701312847224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45979.701312847224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45979.701312847224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45979.701312847224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45979.701312847224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45979.701312847224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45979.701312847224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45979.701312847224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45979.701312847224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45979.701312847224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45979.701312847224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45979.701312847224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45979.701312847224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45979.701312847224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45979.701312847224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45979.701312847224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45979.701312847224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45979.701312847224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45979.701312847224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45979.701312847224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45979.701312847224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45979.701312847224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45979.701312847224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45979.701312847224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45979.701312847224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45979.701312847224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45979.701312847224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45979.701312847224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45979.701312847224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45979.701312847224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45979.701312847224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45979.701312847224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45979.701312847224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45979.701312847224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45979.701312847224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45979.701312847224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45979.701312847224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45979.701312847224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45979.701312847224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45979.701312847224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45979.701312847224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45979.701312847224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45979.701312847224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45979.701312847224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45979.701312847224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45979.701312847224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45979.701312847224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45979.701312847224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45979.701312847224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45979.701312847224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45979.701312847224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45979.701312847224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45979.701312847224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45979.701312847224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45979.701312847224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45979.701312847224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45979.701312847224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45979.701312847224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45979.701312847224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45979.701312847224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45979.701312847224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45979.701312847224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45979.701312847224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45979.701312847224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45979.701312847224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45979.701312847224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45979.701312847224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45979.701312847224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45979.701312847224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45979.701312847224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45979.701312847224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45979.701312847224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45979.701312847224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45979.701312847224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45979.701312847224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45979.701312847224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45979.701312847224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45979.701312847224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45979.701312847224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45979.701312847224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45979.701312847224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45979.701312847224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45979.701312847224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45979.701312847224</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45979.701312847224</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45979.701312847224</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45979.701312847224</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45979.701312847224</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45979.701312847224</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45979.701312847224</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45979.701312847224</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45979.701312847224</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45979.701312847224</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45979.701312847224</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45979.701312847224</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45979.701312847224</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45979.701312847224</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45979.701312847224</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45979.701312847224</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45979.701312847224</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45979.701312847224</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45979.701312847224</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45979.701312847224</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45979.701312847224</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45979.701312847224</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45979.701312847224</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45979.701312847224</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45979.701312847224</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45979.701312847224</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45979.701312847224</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45979.701312847224</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45979.701312847224</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35412</v>
      </c>
      <c r="E2" s="109" t="s">
        <v>39021</v>
      </c>
      <c r="F2" s="121">
        <v>45979.621689814812</v>
      </c>
      <c r="G2" s="104">
        <f t="shared" ref="G2:G43" ca="1" si="0">IFERROR(NOW()-F2,"-")</f>
        <v>7.9623263889516238E-2</v>
      </c>
      <c r="H2" s="121">
        <v>45979.621689814812</v>
      </c>
      <c r="I2" s="119" t="str">
        <f>IFERROR(VLOOKUP(D2,DB!A:F,6,0),"")</f>
        <v>Generator-SG</v>
      </c>
      <c r="J2" s="119" t="str">
        <f>IFERROR(VLOOKUP(D2,DB!A:G,7,0),"")</f>
        <v>Dead</v>
      </c>
      <c r="K2" s="122" t="s">
        <v>39119</v>
      </c>
      <c r="L2" s="123" t="str">
        <f>IFERROR(VLOOKUP(D2,DB!A:I,9,0),"")</f>
        <v>Latis</v>
      </c>
    </row>
    <row r="3" spans="1:16382" ht="31.5" customHeight="1">
      <c r="A3" s="139" t="s">
        <v>39120</v>
      </c>
      <c r="B3" s="119" t="str">
        <f>IFERROR(VLOOKUP(D3,DB!A:K,11,0),"")</f>
        <v>R6</v>
      </c>
      <c r="C3" s="120">
        <v>1</v>
      </c>
      <c r="D3" s="119" t="s">
        <v>34529</v>
      </c>
      <c r="E3" s="109" t="s">
        <v>39021</v>
      </c>
      <c r="F3" s="121">
        <v>45979.624814814815</v>
      </c>
      <c r="G3" s="104">
        <f t="shared" ca="1" si="0"/>
        <v>7.6498263886605855E-2</v>
      </c>
      <c r="H3" s="121">
        <v>45979.624814814815</v>
      </c>
      <c r="I3" s="119" t="str">
        <f>IFERROR(VLOOKUP(D3,DB!A:F,6,0),"")</f>
        <v>Generator-SG</v>
      </c>
      <c r="J3" s="119" t="str">
        <f>IFERROR(VLOOKUP(D3,DB!A:G,7,0),"")</f>
        <v>Dead</v>
      </c>
      <c r="K3" s="122" t="s">
        <v>39121</v>
      </c>
      <c r="L3" s="123" t="str">
        <f>IFERROR(VLOOKUP(D3,DB!A:I,9,0),"")</f>
        <v>Latis</v>
      </c>
    </row>
    <row r="4" spans="1:16382" ht="31.5" customHeight="1">
      <c r="A4" s="118"/>
      <c r="B4" s="119" t="str">
        <f>IFERROR(VLOOKUP(D4,DB!A:K,11,0),"")</f>
        <v/>
      </c>
      <c r="C4" s="120"/>
      <c r="D4" s="119"/>
      <c r="E4" s="109"/>
      <c r="F4" s="121"/>
      <c r="G4" s="104">
        <f t="shared" ca="1" si="0"/>
        <v>45979.701313078702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45979.701313078702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45979.701313078702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45979.701313078702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45979.701313078702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45979.701313078702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45979.701313078702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45979.701313078702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45979.701313078702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45979.701313078702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45979.701313078702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45979.701313078702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45979.701313078702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45979.701313078702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45979.701313078702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45979.701313078702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45979.701313078702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45979.701313078702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45979.701313078702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45979.701313078702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45979.701313078702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45979.701313078702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45979.701313078702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45979.701313078702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45979.701313078702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45979.701313078702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45979.701313078702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45979.701313078702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45979.701313078702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45979.701313078702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45979.701313078702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45979.701313078702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45979.701313078702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45979.701313078702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45979.701313078702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45979.701313078702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45979.701313078702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45979.701313078702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45979.701313078702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45979.701313078702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45979.701313078702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45979.701313078702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45979.701313078702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45979.701313078702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45979.701313078702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45979.701313078702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45979.701313078702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45979.701313078702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45979.701313078702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45979.701313078702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45979.701313078702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45979.701313078702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45979.701313078702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45979.701313078702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45979.701313078702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45979.701313078702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45979.701313078702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45979.701313078702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45979.701313078702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45979.701313078702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45979.701313078702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45979.701313078702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45979.701313078702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45979.701313078702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45979.701313078702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45979.701313078702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45979.701313078702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45979.701313078702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45979.701313078702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45979.701313078702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45979.701313078702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45979.701313078702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45979.701313078702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45979.701313078702</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