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613" documentId="120_S{2AC9BD13-BADA-5192-A53E-5A8FF88502F6}" xr6:coauthVersionLast="47" xr6:coauthVersionMax="47" xr10:uidLastSave="{E8D5EBE9-E53F-46BC-BDD5-6F471FFE28C2}"/>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6" i="5"/>
  <c r="I6" i="5"/>
  <c r="J6" i="5"/>
  <c r="L6" i="5"/>
  <c r="B7" i="5"/>
  <c r="I7" i="5"/>
  <c r="J7" i="5"/>
  <c r="L7" i="5"/>
  <c r="B8" i="5"/>
  <c r="I8" i="5"/>
  <c r="J8" i="5"/>
  <c r="L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<sst xmlns="http://schemas.openxmlformats.org/spreadsheetml/2006/main" count="180277" uniqueCount="39123">
  <si>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</si>
  <si>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</si>
  <si>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</si>
  <si>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</si>
  <si>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</si>
  <si>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</si>
  <si>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</si>
  <si>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</si>
  <si>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</si>
  <si>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</si>
  <si>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</si>
  <si>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</si>
  <si>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</si>
  <si>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</si>
  <si>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</si>
  <si>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</si>
  <si>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</si>
  <si>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</si>
  <si>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</si>
  <si>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</si>
  <si>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</si>
  <si>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</si>
  <si>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</si>
  <si>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</si>
  <si>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</si>
  <si>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</si>
  <si>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</si>
  <si>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</si>
  <si>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</si>
  <si>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</si>
  <si>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</si>
  <si>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</si>
  <si>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</si>
  <si>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</si>
  <si>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</si>
  <si>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</si>
  <si>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</si>
  <si>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</si>
  <si>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</si>
  <si>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</si>
  <si>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</si>
  <si>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</si>
  <si>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</si>
  <si>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</si>
  <si>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</si>
  <si>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</si>
  <si>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</si>
  <si>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</si>
  <si>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</si>
  <si>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</si>
  <si>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</si>
  <si>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</si>
  <si>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</si>
  <si>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</si>
  <si>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</si>
  <si>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</si>
  <si>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</si>
  <si>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</si>
  <si>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</si>
  <si>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</si>
  <si>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</si>
  <si>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</si>
  <si>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</si>
  <si>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</si>
  <si>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</si>
  <si>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</si>
  <si>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</si>
  <si>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</si>
  <si>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</si>
  <si>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</si>
  <si>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</si>
  <si>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</si>
  <si>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</si>
  <si>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</si>
  <si>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</si>
  <si>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</si>
  <si>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</si>
  <si>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</si>
  <si>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</si>
  <si>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</si>
  <si>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</si>
  <si>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</si>
  <si>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</si>
  <si>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</si>
  <si>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</si>
  <si>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</si>
  <si>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</si>
  <si>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</si>
  <si>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</si>
  <si>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</si>
  <si>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</si>
  <si>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</si>
  <si>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</si>
  <si>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</si>
  <si>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</si>
  <si>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</si>
  <si>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</si>
  <si>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</si>
  <si>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</si>
  <si>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</si>
  <si>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</si>
  <si>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</si>
  <si>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</si>
  <si>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</si>
  <si>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</si>
  <si>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</si>
  <si>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</si>
  <si>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</si>
  <si>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</si>
  <si>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</si>
  <si>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</si>
  <si>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</si>
  <si>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</si>
  <si>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</si>
  <si>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</si>
  <si>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</si>
  <si>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</si>
  <si>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</si>
  <si>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</si>
  <si>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</si>
  <si>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</si>
  <si>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</si>
  <si>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</si>
  <si>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</si>
  <si>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</si>
  <si>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</si>
  <si>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</si>
  <si>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</si>
  <si>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</si>
  <si>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</si>
  <si>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</si>
  <si>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</si>
  <si>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</si>
  <si>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</si>
  <si>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</si>
  <si>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</si>
  <si>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</si>
  <si>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</si>
  <si>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</si>
  <si>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</si>
  <si>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</si>
  <si>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</si>
  <si>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</si>
  <si>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</si>
  <si>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</si>
  <si>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</si>
  <si>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</si>
  <si>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</si>
  <si>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</si>
  <si>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</si>
  <si>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</si>
  <si>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</si>
  <si>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</si>
  <si>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</si>
  <si>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</si>
  <si>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</si>
  <si>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</si>
  <si>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</si>
  <si>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</si>
  <si>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</si>
  <si>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</si>
  <si>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</si>
  <si>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</si>
  <si>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</si>
  <si>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</si>
  <si>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</si>
  <si>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</si>
  <si>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</si>
  <si>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</si>
  <si>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</si>
  <si>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</si>
  <si>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</si>
  <si>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</si>
  <si>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</si>
  <si>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</si>
  <si>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</si>
  <si>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</si>
  <si>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</si>
  <si>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</si>
  <si>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</si>
  <si>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</si>
  <si>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</si>
  <si>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</si>
  <si>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</si>
  <si>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</si>
  <si>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</si>
  <si>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</si>
  <si>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</si>
  <si>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</si>
  <si>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</si>
  <si>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</si>
  <si>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</si>
  <si>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</si>
  <si>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</si>
  <si>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</si>
  <si>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</si>
  <si>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</si>
  <si>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</si>
  <si>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</si>
  <si>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</si>
  <si>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</si>
  <si>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</si>
  <si>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</si>
  <si>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</si>
  <si>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</si>
  <si>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</si>
  <si>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</si>
  <si>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</si>
  <si>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</si>
  <si>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</si>
  <si>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</si>
  <si>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</si>
  <si>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</si>
  <si>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</si>
  <si>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</si>
  <si>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</si>
  <si>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</si>
  <si>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</si>
  <si>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</si>
  <si>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</si>
  <si>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</si>
  <si>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</si>
  <si>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</si>
  <si>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</si>
  <si>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</si>
  <si>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</si>
  <si>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</si>
  <si>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</si>
  <si>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</si>
  <si>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</si>
  <si>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</si>
  <si>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</si>
  <si>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</si>
  <si>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</si>
  <si>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</si>
  <si>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</si>
  <si>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</si>
  <si>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</si>
  <si>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</si>
  <si>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</si>
  <si>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</si>
  <si>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</si>
  <si>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</si>
  <si>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</si>
  <si>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</si>
  <si>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</si>
  <si>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</si>
  <si>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</si>
  <si>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</si>
  <si>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</si>
  <si>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</si>
  <si>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</si>
  <si>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</si>
  <si>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</si>
  <si>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</si>
  <si>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</si>
  <si>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</si>
  <si>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</si>
  <si>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</si>
  <si>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</si>
  <si>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</si>
  <si>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</si>
  <si>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</si>
  <si>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</si>
  <si>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</si>
  <si>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</si>
  <si>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</si>
  <si>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</si>
  <si>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</si>
  <si>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</si>
  <si>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</si>
  <si>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</si>
  <si>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</si>
  <si>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</si>
  <si>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</si>
  <si>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</si>
  <si>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</si>
  <si>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</si>
  <si>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</si>
  <si>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</si>
  <si>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</si>
  <si>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</si>
  <si>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</si>
  <si>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</si>
  <si>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</si>
  <si>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</si>
  <si>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</si>
  <si>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</si>
  <si>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</si>
  <si>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</si>
  <si>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</si>
  <si>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</si>
  <si>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</si>
  <si>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</si>
  <si>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</si>
  <si>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</si>
  <si>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</si>
  <si>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</si>
  <si>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</si>
  <si>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</si>
  <si>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</si>
  <si>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</si>
  <si>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</si>
  <si>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</si>
  <si>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</si>
  <si>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</si>
  <si>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</si>
  <si>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</si>
  <si>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</si>
  <si>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</si>
  <si>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</si>
  <si>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</si>
  <si>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</si>
  <si>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</si>
  <si>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</si>
  <si>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</si>
  <si>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</si>
  <si>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</si>
  <si>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</si>
  <si>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</si>
  <si>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</si>
  <si>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</si>
  <si>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</si>
  <si>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</si>
  <si>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</si>
  <si>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</si>
  <si>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</si>
  <si>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</si>
  <si>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</si>
  <si>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</si>
  <si>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</si>
  <si>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</si>
  <si>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</si>
  <si>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</si>
  <si>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</si>
  <si>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</si>
  <si>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</si>
  <si>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</si>
  <si>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</si>
  <si>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</si>
  <si>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</si>
  <si>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</si>
  <si>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</si>
  <si>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</si>
  <si>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</si>
  <si>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</si>
  <si>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</si>
  <si>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</si>
  <si>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</si>
  <si>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</si>
  <si>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</si>
  <si>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</si>
  <si>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</si>
  <si>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</si>
  <si>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</si>
  <si>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</si>
  <si>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</si>
  <si>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</si>
  <si>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</si>
  <si>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</si>
  <si>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</si>
  <si>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</si>
  <si>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</si>
  <si>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</si>
  <si>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</si>
  <si>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</si>
  <si>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</si>
  <si>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</si>
  <si>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</si>
  <si>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</si>
  <si>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</si>
  <si>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</si>
  <si>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</si>
  <si>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</si>
  <si>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</si>
  <si>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</si>
  <si>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</si>
  <si>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</si>
  <si>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</si>
  <si>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</si>
  <si>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</si>
  <si>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</si>
  <si>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</si>
  <si>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</si>
  <si>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</si>
  <si>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</si>
  <si>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</si>
  <si>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</si>
  <si>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</si>
  <si>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</si>
  <si>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</si>
  <si>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</si>
  <si>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</si>
  <si>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</si>
  <si>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</si>
  <si>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</si>
  <si>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</si>
  <si>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</si>
  <si>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</si>
  <si>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</si>
  <si>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</si>
  <si>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</si>
  <si>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</si>
  <si>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</si>
  <si>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</si>
  <si>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</si>
  <si>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</si>
  <si>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</si>
  <si>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</si>
  <si>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</si>
  <si>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</si>
  <si>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</si>
  <si>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</si>
  <si>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</si>
  <si>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</si>
  <si>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</si>
  <si>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</si>
  <si>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</si>
  <si>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</si>
  <si>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</si>
  <si>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</si>
  <si>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</si>
  <si>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</si>
  <si>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</si>
  <si>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</si>
  <si>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</si>
  <si>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</si>
  <si>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</si>
  <si>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</si>
  <si>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</si>
  <si>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</si>
  <si>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</si>
  <si>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</si>
  <si>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</si>
  <si>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</si>
  <si>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</si>
  <si>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</si>
  <si>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</si>
  <si>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</si>
  <si>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</si>
  <si>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</si>
  <si>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</si>
  <si>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</si>
  <si>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</si>
  <si>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</si>
  <si>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</si>
  <si>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</si>
  <si>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</si>
  <si>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</si>
  <si>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</si>
  <si>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</si>
  <si>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</si>
  <si>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</si>
  <si>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</si>
  <si>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</si>
  <si>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</si>
  <si>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</si>
  <si>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</si>
  <si>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</si>
  <si>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</si>
  <si>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</si>
  <si>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</si>
  <si>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</si>
  <si>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</si>
  <si>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</si>
  <si>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</si>
  <si>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</si>
  <si>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</si>
  <si>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</si>
  <si>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</si>
  <si>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</si>
  <si>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</si>
  <si>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</si>
  <si>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</si>
  <si>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</si>
  <si>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</si>
  <si>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</si>
  <si>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</si>
  <si>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</si>
  <si>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</si>
  <si>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</si>
  <si>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</si>
  <si>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</si>
  <si>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</si>
  <si>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</si>
  <si>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</si>
  <si>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</si>
  <si>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</si>
  <si>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</si>
  <si>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</si>
  <si>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</si>
  <si>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</si>
  <si>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</si>
  <si>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</si>
  <si>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</si>
  <si>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</si>
  <si>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</si>
  <si>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</si>
  <si>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</si>
  <si>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</si>
  <si>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</si>
  <si>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</si>
  <si>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</si>
  <si>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</si>
  <si>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</si>
  <si>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</si>
  <si>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</si>
  <si>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</si>
  <si>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</si>
  <si>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</si>
  <si>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</si>
  <si>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</si>
  <si>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</si>
  <si>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</si>
  <si>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</si>
  <si>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</si>
  <si>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</si>
  <si>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</si>
  <si>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</si>
  <si>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</si>
  <si>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</si>
  <si>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</si>
  <si>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</si>
  <si>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</si>
  <si>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</si>
  <si>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</si>
  <si>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</si>
  <si>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</si>
  <si>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</si>
  <si>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</si>
  <si>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</si>
  <si>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</si>
  <si>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</si>
  <si>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</si>
  <si>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</si>
  <si>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</si>
  <si>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</si>
  <si>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</si>
  <si>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</si>
  <si>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</si>
  <si>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</si>
  <si>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</si>
  <si>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</si>
  <si>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</si>
  <si>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</si>
  <si>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</si>
  <si>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</si>
  <si>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</si>
  <si>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</si>
  <si>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</si>
  <si>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</si>
  <si>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</si>
  <si>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</si>
  <si>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</si>
  <si>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</si>
  <si>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</si>
  <si>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</si>
  <si>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</si>
  <si>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</si>
  <si>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</si>
  <si>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</si>
  <si>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</si>
  <si>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</si>
  <si>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</si>
  <si>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</si>
  <si>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</si>
  <si>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</si>
  <si>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</si>
  <si>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</si>
  <si>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</si>
  <si>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</si>
  <si>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</si>
  <si>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</si>
  <si>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</si>
  <si>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</si>
  <si>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</si>
  <si>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</si>
  <si>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</si>
  <si>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</si>
  <si>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</si>
  <si>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</si>
  <si>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</si>
  <si>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</si>
  <si>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</si>
  <si>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</si>
  <si>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</si>
  <si>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</si>
  <si>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</si>
  <si>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</si>
  <si>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</si>
  <si>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</si>
  <si>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</si>
  <si>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</si>
  <si>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</si>
  <si>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</si>
  <si>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</si>
  <si>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</si>
  <si>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</si>
  <si>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</si>
  <si>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</si>
  <si>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</si>
  <si>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</si>
  <si>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</si>
  <si>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</si>
  <si>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</si>
  <si>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</si>
  <si>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</si>
  <si>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</si>
  <si>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</si>
  <si>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</si>
  <si>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</si>
  <si>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</si>
  <si>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</si>
  <si>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</si>
  <si>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</si>
  <si>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</si>
  <si>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</si>
  <si>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</si>
  <si>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</si>
  <si>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</si>
  <si>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</si>
  <si>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</si>
  <si>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</si>
  <si>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</si>
  <si>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</si>
  <si>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</si>
  <si>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</si>
  <si>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</si>
  <si>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</si>
  <si>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</si>
  <si>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</si>
  <si>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</si>
  <si>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</si>
  <si>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</si>
  <si>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</si>
  <si>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</si>
  <si>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</si>
  <si>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</si>
  <si>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</si>
  <si>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</si>
  <si>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</si>
  <si>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</si>
  <si>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</si>
  <si>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</si>
  <si>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</si>
  <si>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</si>
  <si>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</si>
  <si>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</si>
  <si>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</si>
  <si>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</si>
  <si>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</si>
  <si>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</si>
  <si>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</si>
  <si>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</si>
  <si>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</si>
  <si>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</si>
  <si>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</si>
  <si>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</si>
  <si>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</si>
  <si>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</si>
  <si>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</si>
  <si>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</si>
  <si>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</si>
  <si>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</si>
  <si>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</si>
  <si>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</si>
  <si>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</si>
  <si>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</si>
  <si>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</si>
  <si>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</si>
  <si>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</si>
  <si>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</si>
  <si>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</si>
  <si>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</si>
  <si>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</si>
  <si>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</si>
  <si>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</si>
  <si>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</si>
  <si>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</si>
  <si>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</si>
  <si>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</si>
  <si>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</si>
  <si>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</si>
  <si>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</si>
  <si>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</si>
  <si>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</si>
  <si>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</si>
  <si>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</si>
  <si>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</si>
  <si>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</si>
  <si>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</si>
  <si>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</si>
  <si>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</si>
  <si>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</si>
  <si>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</si>
  <si>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</si>
  <si>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</si>
  <si>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</si>
  <si>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</si>
  <si>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</si>
  <si>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</si>
  <si>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</si>
  <si>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</si>
  <si>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</si>
  <si>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</si>
  <si>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</si>
  <si>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</si>
  <si>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</si>
  <si>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</si>
  <si>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</si>
  <si>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</si>
  <si>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</si>
  <si>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</si>
  <si>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</si>
  <si>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</si>
  <si>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</si>
  <si>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</si>
  <si>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</si>
  <si>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</si>
  <si>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</si>
  <si>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</si>
  <si>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</si>
  <si>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</si>
  <si>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</si>
  <si>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</si>
  <si>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</si>
  <si>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</si>
  <si>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</si>
  <si>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</si>
  <si>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</si>
  <si>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</si>
  <si>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</si>
  <si>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</si>
  <si>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</si>
  <si>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</si>
  <si>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</si>
  <si>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</si>
  <si>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</si>
  <si>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</si>
  <si>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</si>
  <si>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</si>
  <si>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</si>
  <si>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</si>
  <si>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</si>
  <si>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</si>
  <si>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</si>
  <si>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</si>
  <si>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</si>
  <si>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</si>
  <si>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</si>
  <si>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</si>
  <si>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</si>
  <si>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</si>
  <si>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</si>
  <si>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</si>
  <si>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</si>
  <si>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</si>
  <si>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</si>
  <si>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</si>
  <si>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</si>
  <si>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</si>
  <si>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</si>
  <si>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</si>
  <si>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</si>
  <si>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</si>
  <si>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</si>
  <si>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</si>
  <si>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</si>
  <si>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</si>
  <si>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</si>
  <si>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</si>
  <si>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</si>
  <si>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</si>
  <si>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</si>
  <si>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</si>
  <si>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</si>
  <si>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</si>
  <si>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</si>
  <si>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</si>
  <si>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</si>
  <si>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</si>
  <si>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</si>
  <si>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</si>
  <si>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</si>
  <si>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</si>
  <si>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</si>
  <si>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</si>
  <si>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</si>
  <si>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</si>
  <si>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</si>
  <si>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</si>
  <si>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</si>
  <si>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</si>
  <si>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</si>
  <si>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</si>
  <si>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</si>
  <si>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</si>
  <si>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</si>
  <si>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</si>
  <si>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</si>
  <si>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</si>
  <si>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</si>
  <si>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</si>
  <si>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</si>
  <si>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</si>
  <si>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</si>
  <si>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</si>
  <si>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</si>
  <si>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</si>
  <si>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</si>
  <si>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</si>
  <si>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</si>
  <si>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</si>
  <si>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</si>
  <si>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</si>
  <si>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</si>
  <si>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</si>
  <si>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</si>
  <si>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</si>
  <si>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</si>
  <si>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</si>
  <si>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</si>
  <si>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</si>
  <si>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</si>
  <si>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</si>
  <si>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</si>
  <si>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</si>
  <si>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</si>
  <si>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</si>
  <si>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</si>
  <si>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</si>
  <si>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</si>
  <si>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</si>
  <si>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</si>
  <si>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</si>
  <si>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</si>
  <si>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</si>
  <si>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</si>
  <si>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</si>
  <si>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</si>
  <si>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</si>
  <si>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</si>
  <si>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</si>
  <si>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</si>
  <si>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</si>
  <si>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</si>
  <si>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</si>
  <si>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</si>
  <si>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</si>
  <si>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</si>
  <si>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</si>
  <si>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</si>
  <si>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</si>
  <si>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</si>
  <si>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</si>
  <si>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</si>
  <si>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</si>
  <si>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</si>
  <si>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</si>
  <si>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</si>
  <si>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</si>
  <si>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</si>
  <si>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</si>
  <si>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</si>
  <si>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</si>
  <si>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</si>
  <si>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</si>
  <si>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</si>
  <si>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</si>
  <si>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</si>
  <si>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</si>
  <si>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</si>
  <si>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</si>
  <si>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</si>
  <si>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</si>
  <si>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</si>
  <si>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</si>
  <si>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</si>
  <si>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</si>
  <si>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</si>
  <si>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</si>
  <si>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</si>
  <si>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</si>
  <si>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</si>
  <si>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</si>
  <si>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</si>
  <si>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</si>
  <si>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</si>
  <si>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</si>
  <si>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</si>
  <si>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</si>
  <si>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</si>
  <si>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</si>
  <si>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</si>
  <si>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</si>
  <si>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</si>
  <si>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</si>
  <si>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</si>
  <si>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</si>
  <si>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</si>
  <si>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</si>
  <si>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</si>
  <si>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</si>
  <si>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</si>
  <si>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</si>
  <si>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</si>
  <si>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</si>
  <si>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</si>
  <si>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</si>
  <si>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</si>
  <si>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</si>
  <si>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</si>
  <si>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</si>
  <si>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</si>
  <si>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</si>
  <si>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</si>
  <si>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</si>
  <si>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</si>
  <si>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</si>
  <si>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</si>
  <si>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</si>
  <si>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</si>
  <si>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</si>
  <si>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</si>
  <si>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</si>
  <si>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</si>
  <si>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</si>
  <si>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</si>
  <si>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</si>
  <si>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</si>
  <si>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</si>
  <si>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</si>
  <si>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</si>
  <si>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</si>
  <si>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</si>
  <si>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</si>
  <si>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</si>
  <si>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</si>
  <si>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</si>
  <si>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</si>
  <si>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</si>
  <si>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</si>
  <si>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</si>
  <si>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</si>
  <si>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</si>
  <si>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</si>
  <si>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</si>
  <si>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</si>
  <si>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</si>
  <si>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</si>
  <si>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</si>
  <si>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</si>
  <si>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</si>
  <si>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</si>
  <si>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</si>
  <si>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</si>
  <si>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</si>
  <si>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</si>
  <si>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</si>
  <si>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</si>
  <si>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</si>
  <si>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</si>
  <si>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</si>
  <si>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</si>
  <si>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</si>
  <si>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</si>
  <si>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</si>
  <si>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</si>
  <si>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</si>
  <si>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</si>
  <si>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</si>
  <si>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</si>
  <si>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</si>
  <si>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</si>
  <si>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</si>
  <si>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</si>
  <si>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</si>
  <si>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</si>
  <si>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</si>
  <si>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</si>
  <si>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</si>
  <si>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</si>
  <si>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</si>
  <si>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</si>
  <si>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</si>
  <si>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</si>
  <si>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</si>
  <si>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</si>
  <si>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</si>
  <si>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</si>
  <si>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</si>
  <si>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</si>
  <si>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</si>
  <si>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</si>
  <si>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</si>
  <si>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</si>
  <si>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</si>
  <si>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</si>
  <si>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</si>
  <si>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</si>
  <si>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</si>
  <si>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</si>
  <si>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</si>
  <si>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</si>
  <si>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</si>
  <si>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</si>
  <si>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</si>
  <si>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</si>
  <si>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</si>
  <si>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</si>
  <si>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</si>
  <si>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</si>
  <si>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</si>
  <si>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</si>
  <si>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</si>
  <si>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</si>
  <si>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</si>
  <si>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</si>
  <si>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</si>
  <si>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</si>
  <si>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</si>
  <si>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</si>
  <si>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</si>
  <si>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</si>
  <si>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</si>
  <si>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</si>
  <si>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</si>
  <si>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</si>
  <si>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</si>
  <si>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</si>
  <si>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</si>
  <si>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</si>
  <si>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</si>
  <si>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</si>
  <si>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</si>
  <si>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</si>
  <si>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</si>
  <si>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</si>
  <si>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</si>
  <si>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</si>
  <si>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</si>
  <si>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</si>
  <si>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</si>
  <si>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</si>
  <si>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</si>
  <si>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</si>
  <si>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</si>
  <si>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</si>
  <si>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</si>
  <si>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</si>
  <si>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</si>
  <si>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</si>
  <si>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</si>
  <si>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</si>
  <si>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</si>
  <si>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</si>
  <si>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</si>
  <si>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</si>
  <si>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</si>
  <si>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</si>
  <si>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</si>
  <si>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</si>
  <si>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</si>
  <si>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</si>
  <si>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</si>
  <si>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</si>
  <si>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</si>
  <si>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</si>
  <si>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</si>
  <si>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</si>
  <si>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</si>
  <si>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</si>
  <si>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</si>
  <si>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</si>
  <si>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</si>
  <si>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</si>
  <si>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</si>
  <si>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</si>
  <si>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</si>
  <si>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</si>
  <si>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</si>
  <si>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</si>
  <si>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</si>
  <si>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</si>
  <si>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</si>
  <si>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</si>
  <si>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</si>
  <si>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</si>
  <si>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</si>
  <si>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</si>
  <si>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</si>
  <si>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</si>
  <si>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</si>
  <si>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</si>
  <si>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</si>
  <si>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</si>
  <si>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</si>
  <si>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</si>
  <si>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</si>
  <si>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</si>
  <si>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</si>
  <si>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</si>
  <si>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</si>
  <si>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</si>
  <si>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</si>
  <si>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</si>
  <si>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</si>
  <si>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</si>
  <si>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</si>
  <si>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</si>
  <si>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</si>
  <si>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</si>
  <si>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</si>
  <si>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</si>
  <si>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</si>
  <si>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</si>
  <si>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</si>
  <si>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</si>
  <si>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</si>
  <si>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</si>
  <si>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</si>
  <si>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</si>
  <si>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</si>
  <si>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</si>
  <si>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</si>
  <si>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</si>
  <si>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</si>
  <si>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</si>
  <si>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</si>
  <si>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</si>
  <si>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</si>
  <si>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</si>
  <si>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</si>
  <si>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</si>
  <si>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</si>
  <si>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</si>
  <si>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</si>
  <si>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</si>
  <si>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</si>
  <si>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</si>
  <si>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</si>
  <si>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</si>
  <si>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</si>
  <si>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</si>
  <si>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</si>
  <si>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</si>
  <si>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</si>
  <si>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</si>
  <si>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</si>
  <si>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</si>
  <si>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</si>
  <si>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</si>
  <si>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</si>
  <si>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</si>
  <si>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</si>
  <si>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</si>
  <si>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</si>
  <si>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</si>
  <si>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</si>
  <si>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</si>
  <si>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</si>
  <si>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</si>
  <si>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</si>
  <si>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</si>
  <si>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</si>
  <si>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</si>
  <si>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</si>
  <si>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</si>
  <si>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</si>
  <si>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</si>
  <si>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</si>
  <si>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</si>
  <si>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</si>
  <si>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</si>
  <si>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</si>
  <si>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</si>
  <si>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</si>
  <si>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</si>
  <si>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</si>
  <si>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</si>
  <si>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</si>
  <si>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</si>
  <si>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</si>
  <si>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</si>
  <si>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</si>
  <si>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</si>
  <si>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</si>
  <si>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</si>
  <si>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</si>
  <si>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</si>
  <si>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</si>
  <si>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</si>
  <si>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</si>
  <si>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</si>
  <si>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</si>
  <si>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</si>
  <si>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</si>
  <si>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</si>
  <si>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</si>
  <si>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</si>
  <si>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</si>
  <si>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</si>
  <si>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</si>
  <si>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</si>
  <si>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</si>
  <si>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</si>
  <si>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</si>
  <si>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</si>
  <si>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</si>
  <si>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</si>
  <si>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</si>
  <si>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</si>
  <si>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</si>
  <si>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</si>
  <si>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</si>
  <si>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</si>
  <si>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</si>
  <si>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</si>
  <si>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</si>
  <si>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</si>
  <si>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</si>
  <si>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</si>
  <si>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</si>
  <si>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</si>
  <si>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</si>
  <si>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</si>
  <si>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</si>
  <si>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</si>
  <si>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</si>
  <si>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</si>
  <si>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</si>
  <si>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</si>
  <si>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</si>
  <si>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</si>
  <si>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</si>
  <si>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</si>
  <si>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</si>
  <si>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</si>
  <si>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</si>
  <si>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</si>
  <si>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</si>
  <si>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</si>
  <si>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</si>
  <si>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</si>
  <si>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</si>
  <si>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</si>
  <si>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</si>
  <si>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</si>
  <si>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</si>
  <si>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</si>
  <si>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</si>
  <si>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</si>
  <si>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</si>
  <si>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</si>
  <si>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</si>
  <si>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</si>
  <si>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</si>
  <si>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</si>
  <si>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</si>
  <si>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</si>
  <si>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</si>
  <si>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</si>
  <si>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</si>
  <si>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</si>
  <si>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</si>
  <si>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</si>
  <si>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</si>
  <si>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</si>
  <si>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</si>
  <si>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</si>
  <si>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</si>
  <si>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</si>
  <si>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</si>
  <si>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</si>
  <si>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</si>
  <si>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</si>
  <si>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</si>
  <si>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</si>
  <si>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</si>
  <si>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</si>
  <si>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</si>
  <si>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</si>
  <si>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</si>
  <si>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</si>
  <si>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</si>
  <si>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</si>
  <si>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</si>
  <si>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</si>
  <si>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</si>
  <si>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</si>
  <si>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</si>
  <si>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</si>
  <si>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</si>
  <si>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</si>
  <si>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</si>
  <si>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</si>
  <si>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</si>
  <si>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</si>
  <si>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</si>
  <si>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</si>
  <si>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</si>
  <si>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</si>
  <si>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</si>
  <si>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</si>
  <si>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</si>
  <si>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</si>
  <si>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</si>
  <si>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</si>
  <si>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</si>
  <si>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</si>
  <si>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</si>
  <si>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</si>
  <si>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</si>
  <si>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</si>
  <si>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</si>
  <si>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</si>
  <si>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</si>
  <si>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</si>
  <si>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</si>
  <si>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</si>
  <si>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</si>
  <si>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</si>
  <si>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</si>
  <si>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</si>
  <si>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</si>
  <si>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</si>
  <si>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</si>
  <si>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</si>
  <si>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</si>
  <si>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</si>
  <si>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</si>
  <si>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</si>
  <si>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</si>
  <si>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</si>
  <si>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</si>
  <si>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</si>
  <si>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</si>
  <si>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</si>
  <si>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</si>
  <si>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</si>
  <si>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</si>
  <si>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</si>
  <si>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</si>
  <si>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</si>
  <si>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</si>
  <si>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</si>
  <si>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</si>
  <si>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</si>
  <si>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</si>
  <si>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</si>
  <si>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</si>
  <si>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</si>
  <si>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</si>
  <si>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</si>
  <si>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</si>
  <si>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</si>
  <si>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</si>
  <si>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</si>
  <si>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</si>
  <si>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</si>
  <si>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</si>
  <si>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</si>
  <si>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</si>
  <si>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</si>
  <si>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</si>
  <si>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</si>
  <si>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</si>
  <si>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</si>
  <si>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</si>
  <si>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</si>
  <si>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</si>
  <si>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</si>
  <si>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</si>
  <si>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</si>
  <si>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</si>
  <si>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</si>
  <si>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</si>
  <si>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</si>
  <si>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</si>
  <si>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</si>
  <si>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</si>
  <si>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</si>
  <si>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</si>
  <si>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</si>
  <si>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</si>
  <si>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</si>
  <si>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</si>
  <si>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</si>
  <si>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</si>
  <si>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</si>
  <si>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</si>
  <si>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</si>
  <si>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</si>
  <si>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</si>
  <si>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</si>
  <si>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</si>
  <si>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</si>
  <si>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</si>
  <si>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</si>
  <si>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</si>
  <si>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</si>
  <si>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</si>
  <si>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</si>
  <si>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</si>
  <si>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</si>
  <si>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</si>
  <si>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</si>
  <si>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</si>
  <si>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</si>
  <si>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</si>
  <si>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</si>
  <si>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</si>
  <si>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</si>
  <si>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</si>
  <si>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</si>
  <si>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</si>
  <si>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</si>
  <si>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</si>
  <si>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</si>
  <si>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</si>
  <si>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</si>
  <si>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</si>
  <si>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</si>
  <si>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</si>
  <si>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</si>
  <si>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</si>
  <si>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</si>
  <si>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</si>
  <si>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</si>
  <si>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</si>
  <si>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</si>
  <si>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</si>
  <si>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</si>
  <si>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</si>
  <si>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</si>
  <si>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</si>
  <si>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</si>
  <si>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</si>
  <si>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</si>
  <si>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</si>
  <si>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</si>
  <si>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</si>
  <si>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</si>
  <si>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</si>
  <si>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</si>
  <si>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</si>
  <si>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</si>
  <si>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</si>
  <si>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</si>
  <si>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</si>
  <si>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</si>
  <si>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</si>
  <si>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</si>
  <si>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</si>
  <si>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</si>
  <si>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</si>
  <si>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</si>
  <si>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</si>
  <si>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</si>
  <si>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</si>
  <si>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</si>
  <si>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</si>
  <si>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</si>
  <si>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</si>
  <si>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</si>
  <si>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</si>
  <si>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</si>
  <si>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</si>
  <si>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</si>
  <si>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</si>
  <si>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</si>
  <si>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</si>
  <si>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</si>
  <si>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</si>
  <si>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</si>
  <si>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</si>
  <si>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</si>
  <si>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</si>
  <si>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</si>
  <si>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</si>
  <si>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</si>
  <si>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</si>
  <si>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</si>
  <si>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</si>
  <si>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</si>
  <si>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</si>
  <si>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</si>
  <si>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</si>
  <si>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</si>
  <si>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</si>
  <si>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</si>
  <si>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</si>
  <si>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</si>
  <si>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</si>
  <si>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</si>
  <si>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</si>
  <si>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</si>
  <si>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</si>
  <si>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</si>
  <si>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</si>
  <si>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</si>
  <si>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</si>
  <si>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</si>
  <si>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</si>
  <si>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</si>
  <si>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</si>
  <si>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</si>
  <si>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</si>
  <si>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</si>
  <si>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</si>
  <si>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</si>
  <si>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</si>
  <si>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</si>
  <si>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</si>
  <si>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</si>
  <si>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</si>
  <si>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</si>
  <si>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</si>
  <si>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</si>
  <si>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</si>
  <si>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</si>
  <si>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</si>
  <si>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</si>
  <si>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</si>
  <si>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</si>
  <si>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</si>
  <si>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</si>
  <si>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</si>
  <si>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</si>
  <si>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</si>
  <si>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</si>
  <si>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</si>
  <si>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</si>
  <si>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</si>
  <si>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</si>
  <si>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</si>
  <si>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</si>
  <si>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</si>
  <si>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</si>
  <si>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</si>
  <si>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</si>
  <si>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</si>
  <si>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</si>
  <si>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</si>
  <si>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</si>
  <si>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</si>
  <si>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</si>
  <si>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</si>
  <si>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</si>
  <si>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</si>
  <si>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</si>
  <si>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</si>
  <si>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</si>
  <si>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</si>
  <si>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</si>
  <si>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</si>
  <si>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</si>
  <si>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</si>
  <si>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</si>
  <si>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</si>
  <si>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</si>
  <si>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</si>
  <si>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</si>
  <si>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</si>
  <si>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</si>
  <si>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</si>
  <si>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</si>
  <si>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</si>
  <si>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</si>
  <si>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</si>
  <si>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</si>
  <si>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</si>
  <si>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</si>
  <si>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</si>
  <si>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</si>
  <si>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</si>
  <si>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</si>
  <si>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</si>
  <si>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</si>
  <si>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</si>
  <si>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</si>
  <si>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</si>
  <si>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</si>
  <si>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</si>
  <si>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</si>
  <si>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</si>
  <si>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</si>
  <si>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</si>
  <si>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</si>
  <si>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</si>
  <si>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</si>
  <si>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</si>
  <si>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</si>
  <si>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</si>
  <si>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</si>
  <si>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</si>
  <si>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</si>
  <si>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</si>
  <si>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</si>
  <si>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</si>
  <si>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</si>
  <si>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</si>
  <si>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</si>
  <si>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</si>
  <si>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</si>
  <si>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</si>
  <si>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</si>
  <si>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</si>
  <si>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</si>
  <si>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</si>
  <si>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</si>
  <si>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</si>
  <si>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</si>
  <si>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</si>
  <si>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</si>
  <si>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</si>
  <si>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</si>
  <si>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</si>
  <si>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</si>
  <si>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</si>
  <si>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</si>
  <si>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</si>
  <si>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</si>
  <si>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</si>
  <si>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</si>
  <si>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</si>
  <si>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</si>
  <si>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</si>
  <si>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</si>
  <si>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</si>
  <si>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</si>
  <si>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</si>
  <si>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</si>
  <si>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</si>
  <si>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</si>
  <si>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</si>
  <si>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</si>
  <si>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</si>
  <si>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</si>
  <si>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</si>
  <si>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</si>
  <si>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</si>
  <si>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</si>
  <si>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</si>
  <si>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</si>
  <si>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</si>
  <si>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</si>
  <si>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</si>
  <si>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</si>
  <si>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</si>
  <si>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</si>
  <si>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</si>
  <si>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</si>
  <si>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</si>
  <si>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</si>
  <si>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</si>
  <si>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</si>
  <si>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</si>
  <si>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</si>
  <si>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</si>
  <si>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</si>
  <si>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</si>
  <si>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</si>
  <si>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</si>
  <si>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</si>
  <si>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</si>
  <si>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</si>
  <si>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</si>
  <si>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</si>
  <si>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</si>
  <si>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</si>
  <si>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</si>
  <si>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</si>
  <si>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</si>
  <si>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</si>
  <si>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</si>
  <si>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</si>
  <si>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</si>
  <si>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</si>
  <si>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</si>
  <si>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</si>
  <si>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</si>
  <si>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</si>
  <si>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</si>
  <si>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</si>
  <si>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</si>
  <si>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</si>
  <si>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</si>
  <si>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</si>
  <si>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</si>
  <si>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</si>
  <si>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</si>
  <si>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</si>
  <si>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</si>
  <si>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</si>
  <si>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</si>
  <si>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</si>
  <si>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</si>
  <si>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</si>
  <si>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</si>
  <si>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</si>
  <si>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</si>
  <si>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</si>
  <si>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</si>
  <si>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</si>
  <si>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</si>
  <si>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</si>
  <si>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</si>
  <si>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</si>
  <si>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</si>
  <si>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</si>
  <si>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</si>
  <si>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</si>
  <si>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</si>
  <si>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</si>
  <si>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</si>
  <si>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</si>
  <si>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</si>
  <si>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</si>
  <si>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</si>
  <si>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</si>
  <si>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</si>
  <si>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</si>
  <si>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</si>
  <si>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</si>
  <si>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</si>
  <si>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</si>
  <si>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</si>
  <si>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</si>
  <si>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</si>
  <si>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</si>
  <si>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</si>
  <si>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</si>
  <si>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</si>
  <si>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</si>
  <si>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</si>
  <si>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</si>
  <si>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</si>
  <si>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</si>
  <si>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</si>
  <si>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</si>
  <si>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</si>
  <si>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</si>
  <si>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</si>
  <si>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</si>
  <si>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</si>
  <si>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</si>
  <si>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</si>
  <si>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</si>
  <si>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</si>
  <si>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</si>
  <si>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</si>
  <si>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</si>
  <si>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</si>
  <si>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</si>
  <si>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</si>
  <si>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</si>
  <si>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</si>
  <si>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</si>
  <si>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</si>
  <si>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</si>
  <si>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</si>
  <si>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</si>
  <si>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</si>
  <si>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</si>
  <si>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</si>
  <si>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</si>
  <si>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</si>
  <si>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</si>
  <si>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</si>
  <si>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</si>
  <si>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</si>
  <si>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</si>
  <si>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</si>
  <si>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</si>
  <si>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</si>
  <si>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</si>
  <si>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</si>
  <si>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</si>
  <si>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</si>
  <si>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</si>
  <si>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</si>
  <si>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</si>
  <si>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</si>
  <si>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</si>
  <si>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</si>
  <si>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</si>
  <si>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</si>
  <si>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</si>
  <si>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</si>
  <si>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</si>
  <si>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</si>
  <si>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</si>
  <si>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</si>
  <si>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</si>
  <si>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</si>
  <si>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</si>
  <si>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</si>
  <si>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</si>
  <si>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</si>
  <si>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</si>
  <si>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</si>
  <si>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</si>
  <si>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</si>
  <si>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</si>
  <si>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</si>
  <si>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</si>
  <si>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</si>
  <si>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</si>
  <si>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</si>
  <si>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</si>
  <si>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</si>
  <si>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</si>
  <si>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</si>
  <si>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</si>
  <si>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</si>
  <si>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</si>
  <si>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</si>
  <si>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</si>
  <si>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</si>
  <si>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</si>
  <si>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</si>
  <si>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</si>
  <si>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</si>
  <si>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</si>
  <si>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</si>
  <si>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</si>
  <si>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</si>
  <si>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</si>
  <si>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</si>
  <si>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</si>
  <si>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</si>
  <si>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</si>
  <si>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</si>
  <si>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</si>
  <si>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</si>
  <si>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</si>
  <si>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</si>
  <si>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</si>
  <si>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</si>
  <si>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</si>
  <si>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</si>
  <si>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</si>
  <si>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</si>
  <si>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</si>
  <si>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</si>
  <si>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</si>
  <si>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</si>
  <si>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</si>
  <si>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</si>
  <si>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</si>
  <si>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</si>
  <si>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</si>
  <si>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</si>
  <si>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</si>
  <si>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</si>
  <si>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</si>
  <si>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</si>
  <si>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</si>
  <si>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</si>
  <si>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</si>
  <si>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</si>
  <si>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</si>
  <si>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</si>
  <si>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</si>
  <si>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</si>
  <si>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</si>
  <si>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</si>
  <si>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</si>
  <si>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</si>
  <si>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</si>
  <si>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</si>
  <si>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</si>
  <si>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</si>
  <si>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</si>
  <si>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</si>
  <si>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</si>
  <si>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</si>
  <si>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</si>
  <si>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</si>
  <si>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</si>
  <si>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</si>
  <si>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</si>
  <si>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</si>
  <si>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</si>
  <si>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</si>
  <si>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</si>
  <si>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</si>
  <si>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</si>
  <si>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</si>
  <si>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</si>
  <si>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</si>
  <si>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</si>
  <si>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</si>
  <si>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</si>
  <si>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</si>
  <si>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</si>
  <si>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</si>
  <si>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</si>
  <si>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</si>
  <si>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</si>
  <si>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</si>
  <si>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</si>
  <si>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</si>
  <si>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</si>
  <si>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</si>
  <si>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</si>
  <si>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</si>
  <si>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</si>
  <si>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</si>
  <si>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</si>
  <si>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</si>
  <si>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</si>
  <si>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</si>
  <si>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</si>
  <si>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</si>
  <si>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</si>
  <si>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</si>
  <si>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</si>
  <si>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</si>
  <si>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</si>
  <si>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</si>
  <si>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</si>
  <si>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</si>
  <si>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</si>
  <si>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</si>
  <si>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</si>
  <si>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</si>
  <si>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</si>
  <si>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</si>
  <si>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</si>
  <si>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</si>
  <si>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</si>
  <si>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</si>
  <si>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</si>
  <si>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</si>
  <si>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</si>
  <si>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</si>
  <si>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</si>
  <si>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</si>
  <si>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</si>
  <si>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</si>
  <si>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</si>
  <si>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</si>
  <si>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</si>
  <si>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</si>
  <si>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</si>
  <si>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</si>
  <si>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</si>
  <si>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</si>
  <si>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</si>
  <si>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</si>
  <si>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</si>
  <si>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</si>
  <si>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</si>
  <si>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</si>
  <si>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</si>
  <si>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</si>
  <si>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</si>
  <si>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</si>
  <si>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</si>
  <si>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</si>
  <si>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</si>
  <si>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</si>
  <si>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</si>
  <si>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</si>
  <si>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</si>
  <si>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</si>
  <si>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</si>
  <si>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</si>
  <si>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</si>
  <si>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</si>
  <si>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</si>
  <si>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</si>
  <si>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</si>
  <si>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</si>
  <si>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</si>
  <si>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</si>
  <si>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</si>
  <si>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</si>
  <si>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</si>
  <si>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</si>
  <si>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</si>
  <si>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</si>
  <si>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</si>
  <si>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</si>
  <si>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</si>
  <si>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</si>
  <si>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</si>
  <si>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</si>
  <si>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</si>
  <si>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</si>
  <si>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</si>
  <si>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</si>
  <si>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</si>
  <si>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</si>
  <si>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</si>
  <si>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</si>
  <si>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</si>
  <si>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</si>
  <si>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</si>
  <si>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</si>
  <si>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</si>
  <si>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</si>
  <si>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</si>
  <si>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</si>
  <si>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</si>
  <si>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</si>
  <si>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</si>
  <si>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</si>
  <si>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</si>
  <si>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</si>
  <si>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</si>
  <si>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</si>
  <si>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</si>
  <si>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</si>
  <si>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</si>
  <si>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</si>
  <si>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</si>
  <si>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</si>
  <si>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</si>
  <si>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</si>
  <si>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</si>
  <si>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</si>
  <si>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</si>
  <si>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</si>
  <si>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</si>
  <si>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</si>
  <si>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</si>
  <si>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</si>
  <si>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</si>
  <si>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</si>
  <si>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</si>
  <si>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</si>
  <si>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</si>
  <si>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</si>
  <si>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</si>
  <si>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</si>
  <si>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</si>
  <si>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</si>
  <si>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</si>
  <si>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</si>
  <si>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</si>
  <si>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</si>
  <si>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</si>
  <si>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</si>
  <si>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</si>
  <si>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</si>
  <si>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</si>
  <si>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</si>
  <si>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</si>
  <si>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</si>
  <si>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</si>
  <si>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</si>
  <si>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</si>
  <si>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</si>
  <si>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</si>
  <si>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</si>
  <si>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</si>
  <si>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</si>
  <si>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</si>
  <si>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</si>
  <si>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</si>
  <si>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</si>
  <si>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</si>
  <si>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</si>
  <si>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</si>
  <si>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</si>
  <si>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</si>
  <si>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</si>
  <si>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</si>
  <si>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</si>
  <si>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</si>
  <si>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</si>
  <si>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</si>
  <si>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</si>
  <si>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</si>
  <si>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</si>
  <si>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</si>
  <si>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</si>
  <si>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</si>
  <si>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</si>
  <si>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</si>
  <si>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</si>
  <si>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</si>
  <si>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</si>
  <si>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</si>
  <si>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</si>
  <si>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</si>
  <si>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</si>
  <si>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</si>
  <si>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</si>
  <si>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</si>
  <si>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</si>
  <si>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</si>
  <si>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</si>
  <si>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</si>
  <si>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</si>
  <si>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</si>
  <si>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</si>
  <si>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</si>
  <si>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</si>
  <si>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</si>
  <si>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</si>
  <si>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</si>
  <si>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</si>
  <si>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</si>
  <si>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</si>
  <si>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</si>
  <si>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</si>
  <si>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</si>
  <si>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</si>
  <si>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</si>
  <si>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</si>
  <si>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</si>
  <si>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</si>
  <si>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</si>
  <si>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</si>
  <si>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</si>
  <si>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</si>
  <si>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</si>
  <si>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</si>
  <si>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</si>
  <si>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</si>
  <si>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</si>
  <si>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</si>
  <si>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</si>
  <si>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</si>
  <si>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</si>
  <si>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</si>
  <si>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</si>
  <si>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</si>
  <si>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</si>
  <si>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</si>
  <si>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</si>
  <si>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</si>
  <si>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</si>
  <si>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</si>
  <si>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</si>
  <si>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</si>
  <si>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</si>
  <si>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</si>
  <si>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</si>
  <si>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</si>
  <si>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</si>
  <si>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</si>
  <si>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</si>
  <si>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</si>
  <si>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</si>
  <si>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</si>
  <si>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</si>
  <si>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</si>
  <si>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</si>
  <si>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</si>
  <si>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</si>
  <si>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</si>
  <si>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</si>
  <si>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</si>
  <si>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</si>
  <si>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</si>
  <si>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</si>
  <si>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</si>
  <si>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</si>
  <si>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</si>
  <si>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</si>
  <si>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</si>
  <si>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</si>
  <si>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</si>
  <si>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</si>
  <si>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</si>
  <si>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</si>
  <si>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</si>
  <si>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</si>
  <si>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</si>
  <si>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</si>
  <si>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</si>
  <si>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</si>
  <si>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</si>
  <si>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</si>
  <si>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</si>
  <si>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</si>
  <si>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</si>
  <si>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</si>
  <si>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</si>
  <si>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</si>
  <si>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</si>
  <si>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</si>
  <si>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</si>
  <si>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</si>
  <si>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</si>
  <si>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</si>
  <si>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</si>
  <si>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</si>
  <si>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</si>
  <si>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</si>
  <si>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</si>
  <si>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</si>
  <si>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</si>
  <si>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</si>
  <si>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</si>
  <si>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</si>
  <si>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</si>
  <si>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</si>
  <si>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</si>
  <si>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</si>
  <si>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</si>
  <si>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</si>
  <si>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</si>
  <si>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</si>
  <si>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</si>
  <si>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</si>
  <si>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</si>
  <si>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</si>
  <si>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</si>
  <si>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</si>
  <si>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</si>
  <si>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</si>
  <si>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</si>
  <si>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</si>
  <si>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</si>
  <si>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</si>
  <si>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</si>
  <si>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</si>
  <si>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</si>
  <si>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</si>
  <si>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</si>
  <si>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</si>
  <si>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</si>
  <si>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</si>
  <si>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</si>
  <si>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</si>
  <si>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</si>
  <si>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</si>
  <si>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</si>
  <si>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</si>
  <si>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</si>
  <si>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</si>
  <si>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</si>
  <si>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</si>
  <si>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</si>
  <si>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</si>
  <si>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</si>
  <si>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</si>
  <si>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</si>
  <si>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</si>
  <si>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</si>
  <si>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</si>
  <si>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</si>
  <si>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</si>
  <si>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</si>
  <si>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</si>
  <si>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</si>
  <si>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</si>
  <si>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</si>
  <si>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</si>
  <si>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</si>
  <si>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</si>
  <si>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</si>
  <si>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</si>
  <si>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</si>
  <si>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</si>
  <si>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</si>
  <si>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</si>
  <si>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</si>
  <si>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</si>
  <si>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</si>
  <si>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</si>
  <si>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</si>
  <si>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</si>
  <si>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</si>
  <si>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</si>
  <si>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</si>
  <si>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</si>
  <si>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</si>
  <si>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</si>
  <si>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</si>
  <si>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</si>
  <si>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</si>
  <si>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</si>
  <si>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</si>
  <si>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</si>
  <si>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</si>
  <si>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</si>
  <si>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</si>
  <si>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</si>
  <si>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</si>
  <si>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</si>
  <si>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</si>
  <si>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</si>
  <si>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</si>
  <si>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</si>
  <si>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</si>
  <si>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</si>
  <si>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</si>
  <si>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</si>
  <si>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</si>
  <si>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</si>
  <si>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</si>
  <si>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</si>
  <si>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</si>
  <si>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</si>
  <si>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</si>
  <si>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</si>
  <si>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</si>
  <si>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</si>
  <si>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</si>
  <si>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</si>
  <si>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</si>
  <si>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</si>
  <si>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</si>
  <si>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</si>
  <si>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</si>
  <si>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</si>
  <si>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</si>
  <si>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</si>
  <si>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</si>
  <si>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</si>
  <si>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</si>
  <si>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</si>
  <si>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</si>
  <si>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</si>
  <si>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</si>
  <si>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</si>
  <si>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</si>
  <si>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</si>
  <si>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</si>
  <si>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</si>
  <si>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</si>
  <si>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</si>
  <si>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</si>
  <si>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</si>
  <si>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</si>
  <si>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</si>
  <si>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</si>
  <si>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</si>
  <si>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</si>
  <si>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</si>
  <si>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</si>
  <si>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</si>
  <si>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</si>
  <si>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</si>
  <si>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</si>
  <si>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</si>
  <si>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</si>
  <si>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</si>
  <si>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</si>
  <si>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</si>
  <si>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</si>
  <si>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</si>
  <si>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</si>
  <si>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</si>
  <si>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</si>
  <si>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</si>
  <si>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</si>
  <si>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</si>
  <si>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</si>
  <si>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</si>
  <si>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</si>
  <si>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</si>
  <si>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</si>
  <si>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</si>
  <si>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</si>
  <si>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</si>
  <si>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</si>
  <si>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</si>
  <si>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</si>
  <si>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</si>
  <si>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</si>
  <si>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</si>
  <si>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</si>
  <si>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</si>
  <si>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</si>
  <si>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</si>
  <si>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</si>
  <si>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</si>
  <si>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</si>
  <si>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</si>
  <si>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</si>
  <si>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</si>
  <si>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</si>
  <si>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</si>
  <si>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</si>
  <si>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</si>
  <si>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</si>
  <si>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</si>
  <si>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</si>
  <si>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</si>
  <si>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</si>
  <si>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</si>
  <si>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</si>
  <si>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</si>
  <si>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</si>
  <si>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</si>
  <si>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</si>
  <si>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</si>
  <si>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</si>
  <si>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</si>
  <si>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</si>
  <si>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</si>
  <si>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</si>
  <si>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</si>
  <si>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</si>
  <si>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</si>
  <si>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</si>
  <si>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</si>
  <si>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</si>
  <si>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</si>
  <si>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</si>
  <si>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</si>
  <si>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</si>
  <si>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</si>
  <si>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</si>
  <si>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</si>
  <si>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</si>
  <si>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</si>
  <si>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</si>
  <si>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</si>
  <si>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</si>
  <si>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</si>
  <si>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</si>
  <si>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</si>
  <si>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</si>
  <si>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</si>
  <si>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</si>
  <si>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</si>
  <si>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</si>
  <si>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</si>
  <si>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</si>
  <si>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</si>
  <si>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</si>
  <si>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</si>
  <si>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</si>
  <si>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</si>
  <si>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</si>
  <si>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</si>
  <si>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</si>
  <si>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</si>
  <si>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</si>
  <si>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</si>
  <si>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</si>
  <si>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</si>
  <si>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</si>
  <si>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</si>
  <si>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</si>
  <si>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</si>
  <si>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</si>
  <si>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</si>
  <si>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</si>
  <si>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</si>
  <si>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</si>
  <si>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</si>
  <si>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</si>
  <si>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</si>
  <si>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</si>
  <si>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</si>
  <si>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</si>
  <si>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</si>
  <si>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</si>
  <si>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</si>
  <si>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</si>
  <si>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</si>
  <si>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</si>
  <si>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</si>
  <si>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</si>
  <si>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</si>
  <si>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</si>
  <si>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</si>
  <si>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</si>
  <si>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</si>
  <si>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</si>
  <si>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</si>
  <si>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</si>
  <si>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</si>
  <si>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</si>
  <si>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</si>
  <si>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</si>
  <si>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</si>
  <si>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</si>
  <si>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</si>
  <si>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</si>
  <si>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</si>
  <si>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</si>
  <si>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</si>
  <si>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</si>
  <si>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</si>
  <si>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</si>
  <si>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</si>
  <si>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</si>
  <si>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</si>
  <si>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</si>
  <si>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</si>
  <si>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</si>
  <si>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</si>
  <si>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</si>
  <si>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</si>
  <si>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</si>
  <si>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</si>
  <si>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</si>
  <si>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</si>
  <si>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</si>
  <si>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</si>
  <si>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</si>
  <si>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</si>
  <si>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</si>
  <si>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</si>
  <si>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</si>
  <si>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</si>
  <si>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</si>
  <si>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</si>
  <si>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</si>
  <si>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</si>
  <si>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</si>
  <si>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</si>
  <si>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</si>
  <si>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</si>
  <si>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</si>
  <si>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</si>
  <si>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</si>
  <si>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</si>
  <si>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</si>
  <si>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</si>
  <si>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</si>
  <si>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</si>
  <si>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</si>
  <si>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</si>
  <si>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</si>
  <si>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</si>
  <si>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</si>
  <si>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</si>
  <si>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</si>
  <si>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</si>
  <si>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</si>
  <si>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</si>
  <si>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</si>
  <si>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</si>
  <si>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</si>
  <si>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</si>
  <si>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</si>
  <si>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</si>
  <si>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</si>
  <si>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</si>
  <si>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</si>
  <si>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</si>
  <si>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</si>
  <si>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</si>
  <si>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</si>
  <si>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</si>
  <si>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</si>
  <si>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</si>
  <si>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</si>
  <si>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</si>
  <si>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</si>
  <si>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</si>
  <si>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</si>
  <si>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</si>
  <si>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</si>
  <si>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</si>
  <si>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</si>
  <si>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</si>
  <si>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</si>
  <si>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</si>
  <si>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</si>
  <si>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</si>
  <si>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</si>
  <si>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</si>
  <si>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</si>
  <si>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</si>
  <si>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</si>
  <si>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</si>
  <si>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</si>
  <si>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</si>
  <si>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</si>
  <si>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</si>
  <si>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</si>
  <si>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</si>
  <si>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</si>
  <si>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</si>
  <si>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</si>
  <si>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</si>
  <si>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</si>
  <si>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</si>
  <si>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</si>
  <si>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</si>
  <si>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</si>
  <si>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</si>
  <si>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</si>
  <si>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</si>
  <si>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</si>
  <si>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</si>
  <si>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</si>
  <si>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</si>
  <si>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</si>
  <si>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</si>
  <si>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</si>
  <si>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</si>
  <si>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</si>
  <si>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</si>
  <si>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</si>
  <si>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</si>
  <si>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</si>
  <si>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</si>
  <si>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</si>
  <si>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</si>
  <si>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</si>
  <si>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</si>
  <si>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</si>
  <si>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</si>
  <si>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</si>
  <si>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</si>
  <si>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</si>
  <si>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</si>
  <si>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</si>
  <si>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</si>
  <si>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</si>
  <si>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</si>
  <si>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</si>
  <si>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</si>
  <si>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</si>
  <si>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</si>
  <si>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</si>
  <si>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</si>
  <si>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</si>
  <si>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</si>
  <si>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</si>
  <si>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</si>
  <si>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</si>
  <si>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</si>
  <si>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</si>
  <si>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</si>
  <si>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</si>
  <si>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</si>
  <si>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</si>
  <si>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</si>
  <si>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</si>
  <si>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</si>
  <si>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</si>
  <si>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</si>
  <si>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</si>
  <si>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</si>
  <si>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</si>
  <si>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</si>
  <si>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</si>
  <si>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</si>
  <si>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</si>
  <si>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</si>
  <si>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</si>
  <si>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</si>
  <si>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</si>
  <si>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</si>
  <si>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</si>
  <si>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</si>
  <si>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</si>
  <si>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</si>
  <si>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</si>
  <si>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</si>
  <si>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</si>
  <si>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</si>
  <si>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</si>
  <si>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</si>
  <si>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</si>
  <si>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</si>
  <si>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</si>
  <si>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</si>
  <si>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</si>
  <si>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</si>
  <si>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</si>
  <si>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</si>
  <si>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</si>
  <si>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</si>
  <si>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</si>
  <si>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</si>
  <si>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</si>
  <si>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</si>
  <si>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</si>
  <si>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</si>
  <si>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</si>
  <si>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</si>
  <si>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</si>
  <si>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</si>
  <si>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</si>
  <si>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</si>
  <si>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</si>
  <si>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</si>
  <si>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</si>
  <si>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</si>
  <si>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</si>
  <si>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</si>
  <si>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</si>
  <si>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</si>
  <si>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</si>
  <si>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</si>
  <si>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</si>
  <si>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</si>
  <si>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</si>
  <si>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</si>
  <si>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</si>
  <si>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</si>
  <si>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</si>
  <si>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</si>
  <si>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</si>
  <si>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</si>
  <si>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</si>
  <si>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</si>
  <si>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</si>
  <si>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</si>
  <si>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</si>
  <si>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</si>
  <si>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</si>
  <si>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</si>
  <si>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</si>
  <si>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</si>
  <si>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</si>
  <si>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</si>
  <si>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</si>
  <si>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</si>
  <si>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</si>
  <si>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</si>
  <si>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</si>
  <si>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</si>
  <si>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</si>
  <si>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</si>
  <si>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</si>
  <si>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</si>
  <si>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</si>
  <si>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</si>
  <si>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</si>
  <si>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</si>
  <si>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</si>
  <si>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</si>
  <si>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</si>
  <si>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</si>
  <si>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</si>
  <si>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</si>
  <si>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</si>
  <si>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</si>
  <si>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</si>
  <si>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</si>
  <si>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</si>
  <si>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</si>
  <si>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</si>
  <si>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</si>
  <si>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</si>
  <si>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</si>
  <si>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</si>
  <si>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</si>
  <si>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</si>
  <si>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</si>
  <si>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</si>
  <si>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</si>
  <si>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</si>
  <si>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</si>
  <si>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</si>
  <si>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</si>
  <si>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</si>
  <si>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</si>
  <si>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</si>
  <si>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</si>
  <si>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</si>
  <si>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</si>
  <si>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</si>
  <si>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</si>
  <si>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</si>
  <si>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</si>
  <si>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</si>
  <si>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</si>
  <si>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</si>
  <si>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</si>
  <si>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</si>
  <si>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</si>
  <si>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</si>
  <si>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</si>
  <si>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</si>
  <si>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</si>
  <si>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</si>
  <si>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</si>
  <si>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</si>
  <si>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</si>
  <si>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</si>
  <si>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</si>
  <si>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</si>
  <si>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</si>
  <si>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</si>
  <si>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</si>
  <si>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</si>
  <si>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</si>
  <si>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</si>
  <si>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</si>
  <si>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</si>
  <si>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</si>
  <si>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</si>
  <si>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</si>
  <si>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</si>
  <si>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</si>
  <si>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</si>
  <si>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</si>
  <si>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</si>
  <si>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</si>
  <si>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</si>
  <si>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</si>
  <si>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</si>
  <si>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</si>
  <si>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</si>
  <si>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</si>
  <si>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</si>
  <si>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</si>
  <si>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</si>
  <si>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</si>
  <si>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</si>
  <si>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</si>
  <si>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</si>
  <si>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</si>
  <si>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</si>
  <si>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</si>
  <si>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</si>
  <si>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</si>
  <si>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</si>
  <si>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</si>
  <si>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</si>
  <si>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</si>
  <si>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</si>
  <si>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</si>
  <si>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</si>
  <si>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</si>
  <si>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</si>
  <si>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</si>
  <si>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</si>
  <si>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</si>
  <si>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</si>
  <si>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</si>
  <si>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</si>
  <si>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</si>
  <si>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</si>
  <si>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</si>
  <si>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</si>
  <si>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</si>
  <si>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</si>
  <si>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</si>
  <si>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</si>
  <si>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</si>
  <si>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</si>
  <si>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</si>
  <si>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</si>
  <si>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</si>
  <si>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</si>
  <si>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</si>
  <si>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</si>
  <si>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</si>
  <si>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</si>
  <si>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</si>
  <si>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</si>
  <si>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</si>
  <si>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</si>
  <si>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</si>
  <si>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</si>
  <si>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</si>
  <si>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</si>
  <si>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</si>
  <si>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</si>
  <si>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</si>
  <si>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</si>
  <si>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</si>
  <si>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</si>
  <si>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</si>
  <si>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</si>
  <si>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</si>
  <si>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</si>
  <si>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</si>
  <si>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</si>
  <si>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</si>
  <si>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</si>
  <si>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</si>
  <si>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</si>
  <si>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</si>
  <si>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</si>
  <si>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</si>
  <si>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</si>
  <si>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</si>
  <si>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</si>
  <si>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</si>
  <si>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</si>
  <si>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</si>
  <si>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</si>
  <si>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</si>
  <si>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</si>
  <si>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</si>
  <si>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</si>
  <si>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</si>
  <si>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</si>
  <si>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</si>
  <si>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</si>
  <si>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</si>
  <si>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</si>
  <si>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</si>
  <si>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</si>
  <si>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</si>
  <si>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</si>
  <si>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</si>
  <si>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</si>
  <si>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</si>
  <si>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</si>
  <si>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</si>
  <si>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</si>
  <si>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</si>
  <si>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</si>
  <si>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</si>
  <si>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</si>
  <si>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</si>
  <si>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</si>
  <si>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</si>
  <si>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</si>
  <si>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</si>
  <si>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</si>
  <si>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</si>
  <si>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</si>
  <si>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</si>
  <si>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</si>
  <si>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</si>
  <si>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</si>
  <si>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</si>
  <si>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</si>
  <si>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</si>
  <si>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</si>
  <si>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</si>
  <si>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</si>
  <si>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</si>
  <si>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</si>
  <si>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</si>
  <si>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</si>
  <si>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</si>
  <si>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</si>
  <si>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</si>
  <si>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</si>
  <si>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</si>
  <si>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</si>
  <si>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</si>
  <si>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</si>
  <si>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</si>
  <si>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</si>
  <si>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</si>
  <si>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</si>
  <si>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</si>
  <si>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</si>
  <si>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</si>
  <si>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</si>
  <si>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</si>
  <si>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</si>
  <si>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</si>
  <si>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</si>
  <si>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</si>
  <si>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</si>
  <si>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</si>
  <si>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</si>
  <si>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</si>
  <si>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</si>
  <si>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</si>
  <si>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</si>
  <si>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</si>
  <si>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</si>
  <si>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</si>
  <si>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</si>
  <si>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</si>
  <si>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</si>
  <si>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</si>
  <si>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</si>
  <si>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</si>
  <si>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</si>
  <si>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</si>
  <si>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</si>
  <si>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</si>
  <si>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</si>
  <si>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</si>
  <si>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</si>
  <si>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</si>
  <si>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</si>
  <si>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</si>
  <si>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</si>
  <si>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</si>
  <si>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</si>
  <si>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</si>
  <si>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</si>
  <si>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</si>
  <si>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</si>
  <si>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</si>
  <si>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</si>
  <si>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</si>
  <si>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</si>
  <si>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</si>
  <si>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</si>
  <si>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</si>
  <si>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</si>
  <si>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</si>
  <si>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</si>
  <si>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</si>
  <si>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</si>
  <si>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</si>
  <si>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</si>
  <si>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</si>
  <si>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</si>
  <si>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</si>
  <si>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</si>
  <si>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</si>
  <si>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</si>
  <si>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</si>
  <si>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</si>
  <si>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</si>
  <si>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</si>
  <si>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</si>
  <si>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</si>
  <si>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</si>
  <si>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</si>
  <si>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</si>
  <si>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</si>
  <si>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</si>
  <si>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</si>
  <si>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</si>
  <si>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</si>
  <si>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</si>
  <si>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</si>
  <si>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</si>
  <si>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</si>
  <si>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</si>
  <si>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</si>
  <si>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</si>
  <si>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</si>
  <si>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</si>
  <si>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</si>
  <si>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</si>
  <si>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</si>
  <si>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</si>
  <si>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</si>
  <si>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</si>
  <si>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</si>
  <si>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</si>
  <si>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</si>
  <si>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</si>
  <si>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</si>
  <si>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</si>
  <si>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</si>
  <si>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</si>
  <si>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</si>
  <si>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</si>
  <si>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</si>
  <si>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</si>
  <si>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</si>
  <si>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</si>
  <si>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</si>
  <si>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</si>
  <si>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</si>
  <si>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</si>
  <si>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</si>
  <si>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</si>
  <si>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</si>
  <si>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</si>
  <si>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</si>
  <si>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</si>
  <si>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</si>
  <si>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</si>
  <si>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</si>
  <si>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</si>
  <si>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</si>
  <si>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</si>
  <si>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</si>
  <si>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</si>
  <si>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</si>
  <si>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</si>
  <si>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</si>
  <si>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</si>
  <si>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</si>
  <si>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</si>
  <si>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</si>
  <si>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</si>
  <si>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</si>
  <si>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</si>
  <si>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</si>
  <si>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</si>
  <si>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</si>
  <si>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</si>
  <si>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</si>
  <si>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</si>
  <si>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</si>
  <si>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</si>
  <si>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</si>
  <si>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</si>
  <si>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</si>
  <si>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</si>
  <si>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</si>
  <si>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</si>
  <si>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</si>
  <si>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</si>
  <si>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</si>
  <si>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</si>
  <si>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</si>
  <si>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</si>
  <si>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</si>
  <si>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</si>
  <si>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</si>
  <si>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</si>
  <si>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</si>
  <si>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</si>
  <si>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</si>
  <si>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</si>
  <si>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</si>
  <si>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</si>
  <si>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</si>
  <si>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</si>
  <si>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</si>
  <si>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</si>
  <si>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</si>
  <si>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</si>
  <si>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</si>
  <si>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</si>
  <si>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</si>
  <si>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</si>
  <si>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</si>
  <si>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</si>
  <si>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</si>
  <si>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</si>
  <si>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</si>
  <si>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</si>
  <si>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</si>
  <si>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</si>
  <si>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</si>
  <si>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</si>
  <si>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</si>
  <si>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</si>
  <si>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</si>
  <si>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</si>
  <si>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</si>
  <si>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</si>
  <si>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</si>
  <si>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</si>
  <si>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</si>
  <si>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</si>
  <si>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</si>
  <si>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</si>
  <si>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</si>
  <si>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</si>
  <si>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</si>
  <si>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</si>
  <si>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</si>
  <si>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</si>
  <si>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</si>
  <si>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</si>
  <si>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</si>
  <si>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</si>
  <si>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</si>
  <si>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</si>
  <si>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</si>
  <si>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</si>
  <si>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</si>
  <si>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</si>
  <si>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</si>
  <si>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</si>
  <si>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</si>
  <si>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</si>
  <si>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</si>
  <si>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</si>
  <si>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</si>
  <si>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</si>
  <si>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</si>
  <si>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</si>
  <si>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</si>
  <si>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</si>
  <si>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</si>
  <si>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</si>
  <si>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</si>
  <si>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</si>
  <si>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</si>
  <si>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</si>
  <si>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</si>
  <si>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</si>
  <si>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</si>
  <si>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</si>
  <si>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</si>
  <si>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</si>
  <si>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</si>
  <si>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</si>
  <si>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</si>
  <si>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</si>
  <si>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</si>
  <si>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</si>
  <si>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</si>
  <si>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</si>
  <si>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</si>
  <si>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</si>
  <si>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</si>
  <si>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</si>
  <si>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</si>
  <si>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</si>
  <si>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</si>
  <si>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</si>
  <si>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</si>
  <si>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</si>
  <si>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</si>
  <si>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</si>
  <si>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</si>
  <si>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</si>
  <si>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</si>
  <si>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</si>
  <si>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</si>
  <si>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</si>
  <si>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</si>
  <si>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</si>
  <si>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</si>
  <si>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</si>
  <si>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</si>
  <si>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</si>
  <si>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</si>
  <si>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</si>
  <si>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</si>
  <si>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</si>
  <si>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</si>
  <si>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</si>
  <si>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</si>
  <si>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</si>
  <si>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</si>
  <si>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</si>
  <si>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</si>
  <si>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</si>
  <si>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</si>
  <si>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</si>
  <si>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</si>
  <si>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</si>
  <si>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</si>
  <si>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</si>
  <si>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</si>
  <si>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</si>
  <si>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</si>
  <si>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</si>
  <si>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</si>
  <si>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</si>
  <si>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</si>
  <si>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</si>
  <si>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</si>
  <si>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</si>
  <si>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</si>
  <si>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</si>
  <si>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</si>
  <si>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</si>
  <si>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</si>
  <si>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</si>
  <si>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</si>
  <si>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</si>
  <si>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</si>
  <si>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</si>
  <si>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</si>
  <si>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</si>
  <si>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</si>
  <si>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</si>
  <si>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</si>
  <si>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</si>
  <si>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</si>
  <si>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</si>
  <si>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</si>
  <si>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</si>
  <si>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</si>
  <si>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</si>
  <si>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</si>
  <si>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</si>
  <si>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</si>
  <si>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</si>
  <si>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</si>
  <si>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</si>
  <si>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</si>
  <si>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</si>
  <si>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</si>
  <si>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</si>
  <si>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</si>
  <si>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</si>
  <si>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</si>
  <si>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</si>
  <si>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</si>
  <si>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</si>
  <si>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</si>
  <si>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</si>
  <si>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</si>
  <si>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</si>
  <si>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</si>
  <si>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</si>
  <si>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</si>
  <si>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</si>
  <si>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</si>
  <si>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</si>
  <si>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</si>
  <si>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</si>
  <si>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</si>
  <si>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</si>
  <si>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</si>
  <si>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</si>
  <si>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</si>
  <si>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</si>
  <si>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</si>
  <si>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</si>
  <si>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</si>
  <si>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</si>
  <si>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</si>
  <si>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</si>
  <si>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</si>
  <si>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</si>
  <si>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</si>
  <si>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</si>
  <si>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</si>
  <si>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</si>
  <si>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</si>
  <si>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</si>
  <si>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</si>
  <si>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</si>
  <si>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</si>
  <si>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</si>
  <si>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</si>
  <si>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</si>
  <si>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</si>
  <si>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</si>
  <si>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</si>
  <si>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</si>
  <si>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</si>
  <si>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</si>
  <si>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</si>
  <si>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</si>
  <si>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</si>
  <si>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</si>
  <si>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</si>
  <si>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</si>
  <si>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</si>
  <si>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</si>
  <si>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</si>
  <si>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</si>
  <si>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</si>
  <si>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</si>
  <si>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</si>
  <si>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</si>
  <si>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</si>
  <si>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</si>
  <si>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</si>
  <si>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</si>
  <si>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</si>
  <si>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</si>
  <si>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</si>
  <si>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</si>
  <si>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</si>
  <si>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</si>
  <si>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</si>
  <si>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</si>
  <si>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</si>
  <si>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</si>
  <si>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</si>
  <si>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</si>
  <si>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</si>
  <si>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</si>
  <si>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</si>
  <si>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</si>
  <si>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</si>
  <si>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</si>
  <si>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</si>
  <si>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</si>
  <si>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</si>
  <si>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</si>
  <si>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</si>
  <si>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</si>
  <si>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</si>
  <si>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</si>
  <si>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</si>
  <si>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</si>
  <si>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</si>
  <si>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</si>
  <si>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</si>
  <si>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</si>
  <si>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</si>
  <si>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</si>
  <si>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</si>
  <si>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</si>
  <si>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</si>
  <si>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</si>
  <si>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</si>
  <si>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</si>
  <si>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</si>
  <si>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</si>
  <si>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</si>
  <si>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</si>
  <si>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</si>
  <si>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</si>
  <si>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</si>
  <si>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</si>
  <si>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</si>
  <si>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</si>
  <si>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</si>
  <si>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</si>
  <si>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</si>
  <si>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</si>
  <si>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</si>
  <si>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</si>
  <si>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</si>
  <si>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</si>
  <si>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</si>
  <si>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</si>
  <si>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</si>
  <si>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</si>
  <si>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</si>
  <si>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</si>
  <si>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</si>
  <si>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</si>
  <si>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</si>
  <si>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</si>
  <si>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</si>
  <si>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</si>
  <si>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</si>
  <si>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</si>
  <si>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</si>
  <si>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</si>
  <si>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</si>
  <si>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</si>
  <si>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</si>
  <si>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</si>
  <si>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</si>
  <si>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</si>
  <si>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</si>
  <si>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</si>
  <si>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</si>
  <si>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</si>
  <si>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</si>
  <si>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</si>
  <si>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</si>
  <si>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</si>
  <si>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</si>
  <si>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</si>
  <si>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</si>
  <si>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</si>
  <si>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</si>
  <si>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</si>
  <si>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</si>
  <si>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</si>
  <si>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</si>
  <si>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</si>
  <si>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</si>
  <si>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</si>
  <si>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</si>
  <si>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</si>
  <si>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</si>
  <si>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</si>
  <si>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</si>
  <si>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</si>
  <si>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</si>
  <si>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</si>
  <si>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</si>
  <si>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</si>
  <si>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</si>
  <si>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</si>
  <si>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</si>
  <si>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</si>
  <si>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</si>
  <si>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</si>
  <si>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</si>
  <si>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</si>
  <si>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</si>
  <si>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</si>
  <si>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</si>
  <si>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</si>
  <si>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</si>
  <si>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</si>
  <si>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</si>
  <si>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</si>
  <si>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</si>
  <si>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</si>
  <si>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</si>
  <si>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</si>
  <si>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</si>
  <si>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</si>
  <si>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</si>
  <si>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</si>
  <si>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</si>
  <si>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</si>
  <si>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</si>
  <si>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</si>
  <si>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</si>
  <si>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</si>
  <si>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</si>
  <si>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</si>
  <si>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</si>
  <si>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</si>
  <si>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</si>
  <si>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</si>
  <si>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</si>
  <si>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</si>
  <si>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</si>
  <si>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</si>
  <si>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</si>
  <si>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</si>
  <si>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</si>
  <si>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</si>
  <si>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</si>
  <si>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</si>
  <si>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</si>
  <si>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</si>
  <si>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</si>
  <si>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</si>
  <si>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</si>
  <si>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</si>
  <si>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</si>
  <si>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</si>
  <si>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</si>
  <si>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</si>
  <si>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</si>
  <si>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</si>
  <si>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</si>
  <si>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</si>
  <si>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</si>
  <si>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</si>
  <si>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</si>
  <si>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</si>
  <si>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</si>
  <si>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</si>
  <si>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</si>
  <si>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</si>
  <si>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</si>
  <si>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</si>
  <si>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</si>
  <si>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</si>
  <si>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</si>
  <si>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</si>
  <si>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</si>
  <si>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</si>
  <si>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</si>
  <si>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</si>
  <si>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</si>
  <si>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</si>
  <si>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</si>
  <si>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</si>
  <si>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</si>
  <si>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</si>
  <si>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</si>
  <si>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</si>
  <si>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</si>
  <si>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</si>
  <si>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</si>
  <si>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</si>
  <si>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</si>
  <si>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</si>
  <si>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</si>
  <si>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</si>
  <si>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</si>
  <si>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</si>
  <si>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</si>
  <si>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</si>
  <si>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</si>
  <si>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</si>
  <si>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</si>
  <si>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</si>
  <si>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</si>
  <si>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</si>
  <si>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</si>
  <si>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</si>
  <si>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</si>
  <si>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</si>
  <si>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</si>
  <si>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</si>
  <si>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</si>
  <si>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</si>
  <si>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</si>
  <si>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</si>
  <si>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</si>
  <si>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</si>
  <si>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</si>
  <si>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</si>
  <si>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</si>
  <si>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</si>
  <si>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</si>
  <si>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</si>
  <si>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</si>
  <si>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</si>
  <si>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</si>
  <si>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</si>
  <si>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</si>
  <si>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</si>
  <si>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</si>
  <si>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</si>
  <si>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</si>
  <si>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</si>
  <si>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</si>
  <si>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</si>
  <si>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</si>
  <si>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</si>
  <si>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</si>
  <si>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</si>
  <si>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</si>
  <si>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</si>
  <si>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</si>
  <si>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</si>
  <si>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</si>
  <si>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</si>
  <si>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</si>
  <si>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</si>
  <si>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</si>
  <si>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</si>
  <si>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</si>
  <si>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</si>
  <si>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</si>
  <si>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</si>
  <si>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</si>
  <si>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</si>
  <si>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</si>
  <si>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</si>
  <si>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</si>
  <si>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</si>
  <si>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</si>
  <si>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</si>
  <si>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</si>
  <si>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</si>
  <si>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</si>
  <si>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</si>
  <si>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</si>
  <si>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</si>
  <si>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</si>
  <si>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</si>
  <si>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</si>
  <si>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</si>
  <si>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</si>
  <si>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</si>
  <si>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</si>
  <si>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</si>
  <si>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</si>
  <si>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</si>
  <si>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</si>
  <si>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</si>
  <si>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</si>
  <si>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</si>
  <si>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</si>
  <si>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</si>
  <si>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</si>
  <si>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</si>
  <si>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</si>
  <si>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</si>
  <si>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</si>
  <si>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</si>
  <si>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</si>
  <si>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</si>
  <si>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</si>
  <si>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</si>
  <si>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</si>
  <si>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</si>
  <si>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</si>
  <si>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</si>
  <si>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</si>
  <si>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</si>
  <si>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</si>
  <si>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</si>
  <si>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</si>
  <si>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</si>
  <si>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</si>
  <si>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</si>
  <si>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</si>
  <si>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</si>
  <si>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</si>
  <si>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</si>
  <si>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</si>
  <si>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</si>
  <si>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</si>
  <si>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</si>
  <si>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</si>
  <si>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</si>
  <si>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</si>
  <si>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</si>
  <si>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</si>
  <si>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</si>
  <si>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</si>
  <si>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</si>
  <si>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</si>
  <si>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</si>
  <si>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</si>
  <si>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</si>
  <si>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</si>
  <si>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</si>
  <si>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</si>
  <si>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</si>
  <si>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</si>
  <si>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</si>
  <si>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</si>
  <si>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</si>
  <si>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</si>
  <si>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</si>
  <si>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</si>
  <si>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</si>
  <si>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</si>
  <si>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</si>
  <si>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</si>
  <si>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</si>
  <si>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</si>
  <si>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</si>
  <si>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</si>
  <si>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</si>
  <si>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</si>
  <si>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</si>
  <si>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</si>
  <si>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</si>
  <si>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</si>
  <si>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</si>
  <si>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</si>
  <si>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</si>
  <si>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</si>
  <si>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</si>
  <si>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</si>
  <si>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</si>
  <si>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</si>
  <si>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</si>
  <si>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</si>
  <si>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</si>
  <si>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</si>
  <si>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</si>
  <si>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</si>
  <si>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</si>
  <si>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</si>
  <si>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</si>
  <si>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</si>
  <si>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</si>
  <si>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</si>
  <si>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</si>
  <si>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</si>
  <si>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</si>
  <si>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</si>
  <si>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</si>
  <si>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</si>
  <si>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</si>
  <si>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</si>
  <si>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</si>
  <si>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</si>
  <si>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</si>
  <si>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</si>
  <si>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</si>
  <si>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</si>
  <si>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</si>
  <si>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</si>
  <si>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</si>
  <si>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</si>
  <si>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</si>
  <si>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</si>
  <si>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</si>
  <si>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</si>
  <si>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</si>
  <si>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</si>
  <si>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</si>
  <si>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</si>
  <si>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</si>
  <si>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</si>
  <si>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</si>
  <si>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</si>
  <si>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</si>
  <si>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</si>
  <si>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</si>
  <si>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</si>
  <si>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</si>
  <si>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</si>
  <si>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</si>
  <si>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</si>
  <si>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</si>
  <si>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</si>
  <si>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</si>
  <si>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</si>
  <si>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</si>
  <si>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</si>
  <si>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</si>
  <si>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</si>
  <si>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</si>
  <si>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</si>
  <si>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</si>
  <si>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</si>
  <si>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</si>
  <si>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</si>
  <si>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</si>
  <si>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</si>
  <si>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</si>
  <si>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</si>
  <si>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</si>
  <si>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</si>
  <si>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</si>
  <si>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</si>
  <si>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</si>
  <si>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</si>
  <si>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</si>
  <si>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</si>
  <si>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</si>
  <si>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</si>
  <si>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</si>
  <si>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</si>
  <si>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</si>
  <si>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</si>
  <si>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</si>
  <si>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</si>
  <si>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</si>
  <si>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</si>
  <si>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</si>
  <si>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</si>
  <si>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</si>
  <si>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</si>
  <si>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</si>
  <si>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</si>
  <si>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</si>
  <si>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</si>
  <si>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</si>
  <si>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</si>
  <si>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</si>
  <si>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</si>
  <si>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</si>
  <si>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</si>
  <si>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</si>
  <si>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</si>
  <si>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</si>
  <si>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</si>
  <si>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</si>
  <si>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</si>
  <si>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</si>
  <si>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</si>
  <si>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</si>
  <si>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</si>
  <si>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</si>
  <si>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</si>
  <si>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</si>
  <si>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</si>
  <si>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</si>
  <si>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</si>
  <si>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</si>
  <si>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</si>
  <si>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</si>
  <si>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</si>
  <si>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</si>
  <si>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</si>
  <si>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</si>
  <si>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</si>
  <si>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</si>
  <si>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</si>
  <si>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</si>
  <si>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</si>
  <si>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</si>
  <si>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</si>
  <si>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</si>
  <si>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</si>
  <si>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</si>
  <si>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</si>
  <si>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</si>
  <si>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</si>
  <si>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</si>
  <si>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</si>
  <si>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</si>
  <si>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</si>
  <si>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</si>
  <si>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</si>
  <si>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</si>
  <si>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</si>
  <si>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</si>
  <si>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</si>
  <si>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</si>
  <si>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</si>
  <si>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</si>
  <si>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</si>
  <si>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</si>
  <si>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</si>
  <si>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</si>
  <si>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</si>
  <si>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</si>
  <si>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</si>
  <si>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</si>
  <si>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</si>
  <si>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</si>
  <si>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</si>
  <si>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</si>
  <si>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</si>
  <si>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</si>
  <si>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</si>
  <si>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</si>
  <si>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</si>
  <si>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</si>
  <si>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</si>
  <si>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</si>
  <si>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</si>
  <si>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</si>
  <si>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</si>
  <si>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</si>
  <si>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</si>
  <si>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</si>
  <si>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</si>
  <si>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</si>
  <si>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</si>
  <si>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</si>
  <si>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</si>
  <si>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</si>
  <si>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</si>
  <si>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</si>
  <si>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</si>
  <si>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</si>
  <si>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</si>
  <si>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</si>
  <si>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</si>
  <si>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</si>
  <si>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</si>
  <si>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</si>
  <si>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</si>
  <si>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</si>
  <si>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</si>
  <si>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</si>
  <si>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</si>
  <si>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</si>
  <si>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</si>
  <si>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</si>
  <si>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</si>
  <si>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</si>
  <si>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</si>
  <si>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</si>
  <si>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</si>
  <si>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</si>
  <si>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</si>
  <si>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</si>
  <si>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</si>
  <si>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</si>
  <si>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</si>
  <si>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</si>
  <si>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</si>
  <si>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</si>
  <si>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</si>
  <si>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</si>
  <si>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</si>
  <si>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</si>
  <si>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</si>
  <si>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</si>
  <si>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</si>
  <si>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</si>
  <si>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</si>
  <si>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</si>
  <si>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</si>
  <si>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</si>
  <si>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</si>
  <si>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</si>
  <si>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</si>
  <si>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</si>
  <si>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</si>
  <si>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</si>
  <si>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</si>
  <si>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</si>
  <si>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</si>
  <si>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</si>
  <si>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</si>
  <si>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</si>
  <si>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</si>
  <si>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</si>
  <si>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</si>
  <si>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</si>
  <si>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</si>
  <si>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</si>
  <si>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</si>
  <si>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</si>
  <si>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</si>
  <si>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</si>
  <si>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</si>
  <si>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</si>
  <si>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</si>
  <si>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</si>
  <si>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</si>
  <si>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</si>
  <si>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</si>
  <si>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</si>
  <si>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</si>
  <si>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</si>
  <si>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</si>
  <si>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</si>
  <si>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</si>
  <si>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</si>
  <si>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</si>
  <si>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</si>
  <si>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</si>
  <si>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</si>
  <si>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</si>
  <si>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</si>
  <si>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</si>
  <si>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</si>
  <si>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</si>
  <si>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</si>
  <si>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</si>
  <si>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</si>
  <si>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</si>
  <si>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</si>
  <si>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</si>
  <si>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</si>
  <si>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</si>
  <si>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</si>
  <si>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</si>
  <si>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</si>
  <si>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</si>
  <si>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</si>
  <si>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</si>
  <si>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</si>
  <si>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</si>
  <si>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</si>
  <si>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</si>
  <si>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</si>
  <si>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</si>
  <si>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</si>
  <si>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</si>
  <si>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</si>
  <si>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</si>
  <si>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</si>
  <si>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</si>
  <si>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</si>
  <si>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</si>
  <si>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</si>
  <si>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</si>
  <si>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</si>
  <si>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</si>
  <si>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</si>
  <si>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</si>
  <si>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</si>
  <si>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</si>
  <si>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</si>
  <si>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</si>
  <si>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</si>
  <si>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</si>
  <si>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</si>
  <si>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</si>
  <si>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</si>
  <si>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</si>
  <si>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</si>
  <si>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</si>
  <si>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</si>
  <si>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</si>
  <si>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</si>
  <si>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</si>
  <si>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</si>
  <si>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</si>
  <si>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</si>
  <si>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</si>
  <si>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</si>
  <si>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</si>
  <si>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</si>
  <si>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</si>
  <si>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</si>
  <si>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</si>
  <si>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</si>
  <si>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</si>
  <si>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</si>
  <si>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</si>
  <si>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</si>
  <si>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</si>
  <si>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</si>
  <si>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</si>
  <si>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</si>
  <si>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</si>
  <si>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</si>
  <si>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</si>
  <si>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</si>
  <si>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</si>
  <si>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</si>
  <si>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</si>
  <si>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</si>
  <si>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</si>
  <si>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</si>
  <si>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</si>
  <si>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</si>
  <si>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</si>
  <si>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</si>
  <si>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</si>
  <si>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</si>
  <si>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</si>
  <si>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</si>
  <si>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</si>
  <si>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</si>
  <si>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</si>
  <si>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</si>
  <si>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</si>
  <si>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</si>
  <si>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</si>
  <si>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</si>
  <si>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</si>
  <si>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</si>
  <si>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</si>
  <si>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</si>
  <si>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</si>
  <si>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</si>
  <si>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</si>
  <si>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</si>
  <si>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</si>
  <si>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</si>
  <si>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</si>
  <si>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</si>
  <si>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</si>
  <si>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</si>
  <si>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</si>
  <si>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</si>
  <si>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</si>
  <si>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</si>
  <si>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</si>
  <si>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</si>
  <si>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</si>
  <si>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</si>
  <si>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</si>
  <si>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</si>
  <si>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</si>
  <si>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</si>
  <si>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</si>
  <si>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</si>
  <si>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</si>
  <si>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</si>
  <si>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</si>
  <si>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</si>
  <si>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</si>
  <si>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</si>
  <si>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</si>
  <si>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</si>
  <si>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</si>
  <si>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</si>
  <si>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</si>
  <si>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</si>
  <si>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</si>
  <si>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</si>
  <si>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</si>
  <si>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</si>
  <si>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</si>
  <si>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</si>
  <si>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</si>
  <si>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</si>
  <si>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</si>
  <si>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</si>
  <si>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</si>
  <si>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</si>
  <si>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</si>
  <si>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</si>
  <si>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</si>
  <si>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</si>
  <si>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</si>
  <si>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</si>
  <si>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</si>
  <si>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</si>
  <si>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</si>
  <si>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</si>
  <si>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</si>
  <si>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</si>
  <si>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</si>
  <si>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</si>
  <si>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</si>
  <si>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</si>
  <si>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</si>
  <si>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</si>
  <si>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</si>
  <si>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</si>
  <si>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</si>
  <si>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</si>
  <si>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</si>
  <si>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</si>
  <si>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</si>
  <si>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</si>
  <si>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</si>
  <si>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</si>
  <si>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</si>
  <si>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</si>
  <si>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</si>
  <si>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</si>
  <si>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</si>
  <si>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</si>
  <si>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</si>
  <si>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</si>
  <si>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</si>
  <si>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</si>
  <si>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</si>
  <si>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</si>
  <si>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</si>
  <si>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</si>
  <si>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</si>
  <si>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</si>
  <si>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</si>
  <si>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</si>
  <si>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</si>
  <si>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</si>
  <si>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</si>
  <si>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</si>
  <si>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</si>
  <si>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</si>
  <si>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</si>
  <si>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</si>
  <si>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</si>
  <si>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</si>
  <si>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</si>
  <si>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</si>
  <si>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</si>
  <si>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</si>
  <si>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</si>
  <si>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</si>
  <si>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</si>
  <si>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</si>
  <si>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</si>
  <si>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</si>
  <si>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</si>
  <si>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</si>
  <si>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</si>
  <si>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</si>
  <si>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</si>
  <si>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</si>
  <si>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</si>
  <si>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</si>
  <si>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</si>
  <si>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</si>
  <si>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</si>
  <si>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</si>
  <si>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</si>
  <si>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</si>
  <si>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</si>
  <si>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</si>
  <si>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</si>
  <si>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</si>
  <si>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</si>
  <si>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</si>
  <si>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</si>
  <si>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</si>
  <si>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</si>
  <si>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</si>
  <si>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</si>
  <si>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</si>
  <si>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</si>
  <si>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</si>
  <si>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</si>
  <si>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</si>
  <si>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</si>
  <si>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</si>
  <si>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</si>
  <si>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</si>
  <si>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</si>
  <si>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</si>
  <si>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</si>
  <si>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</si>
  <si>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</si>
  <si>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</si>
  <si>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</si>
  <si>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</si>
  <si>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</si>
  <si>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</si>
  <si>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</si>
  <si>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</si>
  <si>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</si>
  <si>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</si>
  <si>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</si>
  <si>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</si>
  <si>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</si>
  <si>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</si>
  <si>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</si>
  <si>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</si>
  <si>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</si>
  <si>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</si>
  <si>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</si>
  <si>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</si>
  <si>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</si>
  <si>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</si>
  <si>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</si>
  <si>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</si>
  <si>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</si>
  <si>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</si>
  <si>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</si>
  <si>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</si>
  <si>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</si>
  <si>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</si>
  <si>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</si>
  <si>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</si>
  <si>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</si>
  <si>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</si>
  <si>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</si>
  <si>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</si>
  <si>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</si>
  <si>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</si>
  <si>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</si>
  <si>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</si>
  <si>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</si>
  <si>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</si>
  <si>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</si>
  <si>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</si>
  <si>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</si>
  <si>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</si>
  <si>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</si>
  <si>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</si>
  <si>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</si>
  <si>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</si>
  <si>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</si>
  <si>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</si>
  <si>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</si>
  <si>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</si>
  <si>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</si>
  <si>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</si>
  <si>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</si>
  <si>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</si>
  <si>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</si>
  <si>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</si>
  <si>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</si>
  <si>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</si>
  <si>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</si>
  <si>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</si>
  <si>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</si>
  <si>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</si>
  <si>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</si>
  <si>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</si>
  <si>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</si>
  <si>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</si>
  <si>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</si>
  <si>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</si>
  <si>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</si>
  <si>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</si>
  <si>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</si>
  <si>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</si>
  <si>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</si>
  <si>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</si>
  <si>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</si>
  <si>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</si>
  <si>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</si>
  <si>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</si>
  <si>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</si>
  <si>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</si>
  <si>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</si>
  <si>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</si>
  <si>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</si>
  <si>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</si>
  <si>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</si>
  <si>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</si>
  <si>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</si>
  <si>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</si>
  <si>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</si>
  <si>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</si>
  <si>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</si>
  <si>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</si>
  <si>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</si>
  <si>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</si>
  <si>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</si>
  <si>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</si>
  <si>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</si>
  <si>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</si>
  <si>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</si>
  <si>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</si>
  <si>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</si>
  <si>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</si>
  <si>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</si>
  <si>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</si>
  <si>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</si>
  <si>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</si>
  <si>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</si>
  <si>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</si>
  <si>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</si>
  <si>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</si>
  <si>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</si>
  <si>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</si>
  <si>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</si>
  <si>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</si>
  <si>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</si>
  <si>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</si>
  <si>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</si>
  <si>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</si>
  <si>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</si>
  <si>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</si>
  <si>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</si>
  <si>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</si>
  <si>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</si>
  <si>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</si>
  <si>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</si>
  <si>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</si>
  <si>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</si>
  <si>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</si>
  <si>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</si>
  <si>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</si>
  <si>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</si>
  <si>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</si>
  <si>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</si>
  <si>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</si>
  <si>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</si>
  <si>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</si>
  <si>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</si>
  <si>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</si>
  <si>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</si>
  <si>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</si>
  <si>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</si>
  <si>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</si>
  <si>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</si>
  <si>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</si>
  <si>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</si>
  <si>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</si>
  <si>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</si>
  <si>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</si>
  <si>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</si>
  <si>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</si>
  <si>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</si>
  <si>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</si>
  <si>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</si>
  <si>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</si>
  <si>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</si>
  <si>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</si>
  <si>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</si>
  <si>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</si>
  <si>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</si>
  <si>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</si>
  <si>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</si>
  <si>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</si>
  <si>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</si>
  <si>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</si>
  <si>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</si>
  <si>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</si>
  <si>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</si>
  <si>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</si>
  <si>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</si>
  <si>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</si>
  <si>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</si>
  <si>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</si>
  <si>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</si>
  <si>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</si>
  <si>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</si>
  <si>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</si>
  <si>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</si>
  <si>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</si>
  <si>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</si>
  <si>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</si>
  <si>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</si>
  <si>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</si>
  <si>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</si>
  <si>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</si>
  <si>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</si>
  <si>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</si>
  <si>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</si>
  <si>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</si>
  <si>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</si>
  <si>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</si>
  <si>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</si>
  <si>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</si>
  <si>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</si>
  <si>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</si>
  <si>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</si>
  <si>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</si>
  <si>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</si>
  <si>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</si>
  <si>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</si>
  <si>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</si>
  <si>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</si>
  <si>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</si>
  <si>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</si>
  <si>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</si>
  <si>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</si>
  <si>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</si>
  <si>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</si>
  <si>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</si>
  <si>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</si>
  <si>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</si>
  <si>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</si>
  <si>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</si>
  <si>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</si>
  <si>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</si>
  <si>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</si>
  <si>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</si>
  <si>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</si>
  <si>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</si>
  <si>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</si>
  <si>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</si>
  <si>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</si>
  <si>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</si>
  <si>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</si>
  <si>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</si>
  <si>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</si>
  <si>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</si>
  <si>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</si>
  <si>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</si>
  <si>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</si>
  <si>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</si>
  <si>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</si>
  <si>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</si>
  <si>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</si>
  <si>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</si>
  <si>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</si>
  <si>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</si>
  <si>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</si>
  <si>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</si>
  <si>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</si>
  <si>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</si>
  <si>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</si>
  <si>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</si>
  <si>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</si>
  <si>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</si>
  <si>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</si>
  <si>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</si>
  <si>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</si>
  <si>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</si>
  <si>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</si>
  <si>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</si>
  <si>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</si>
  <si>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</si>
  <si>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</si>
  <si>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</si>
  <si>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</si>
  <si>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</si>
  <si>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</si>
  <si>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</si>
  <si>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</si>
  <si>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</si>
  <si>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</si>
  <si>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</si>
  <si>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</si>
  <si>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</si>
  <si>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</si>
  <si>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</si>
  <si>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</si>
  <si>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</si>
  <si>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</si>
  <si>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</si>
  <si>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</si>
  <si>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</si>
  <si>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</si>
  <si>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</si>
  <si>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</si>
  <si>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</si>
  <si>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</si>
  <si>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</si>
  <si>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</si>
  <si>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</si>
  <si>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</si>
  <si>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</si>
  <si>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</si>
  <si>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</si>
  <si>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</si>
  <si>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</si>
  <si>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</si>
  <si>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</si>
  <si>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</si>
  <si>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</si>
  <si>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</si>
  <si>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</si>
  <si>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</si>
  <si>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</si>
  <si>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</si>
  <si>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</si>
  <si>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</si>
  <si>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</si>
  <si>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</si>
  <si>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</si>
  <si>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</si>
  <si>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</si>
  <si>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</si>
  <si>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</si>
  <si>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</si>
  <si>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</si>
  <si>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</si>
  <si>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</si>
  <si>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</si>
  <si>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</si>
  <si>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</si>
  <si>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</si>
  <si>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</si>
  <si>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</si>
  <si>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</si>
  <si>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</si>
  <si>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</si>
  <si>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</si>
  <si>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</si>
  <si>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</si>
  <si>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</si>
  <si>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</si>
  <si>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</si>
  <si>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</si>
  <si>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</si>
  <si>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</si>
  <si>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</si>
  <si>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</si>
  <si>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</si>
  <si>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</si>
  <si>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</si>
  <si>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</si>
  <si>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</si>
  <si>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</si>
  <si>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</si>
  <si>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</si>
  <si>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</si>
  <si>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</si>
  <si>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</si>
  <si>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</si>
  <si>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</si>
  <si>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</si>
  <si>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</si>
  <si>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</si>
  <si>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</si>
  <si>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</si>
  <si>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</si>
  <si>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</si>
  <si>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</si>
  <si>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</si>
  <si>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</si>
  <si>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</si>
  <si>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</si>
  <si>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</si>
  <si>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</si>
  <si>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</si>
  <si>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</si>
  <si>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</si>
  <si>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</si>
  <si>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</si>
  <si>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</si>
  <si>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</si>
  <si>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</si>
  <si>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</si>
  <si>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</si>
  <si>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</si>
  <si>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</si>
  <si>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</si>
  <si>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</si>
  <si>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</si>
  <si>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</si>
  <si>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</si>
  <si>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</si>
  <si>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</si>
  <si>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</si>
  <si>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</si>
  <si>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</si>
  <si>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</si>
  <si>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</si>
  <si>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</si>
  <si>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</si>
  <si>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</si>
  <si>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</si>
  <si>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</si>
  <si>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</si>
  <si>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</si>
  <si>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</si>
  <si>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</si>
  <si>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</si>
  <si>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</si>
  <si>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</si>
  <si>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</si>
  <si>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</si>
  <si>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</si>
  <si>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</si>
  <si>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</si>
  <si>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</si>
  <si>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</si>
  <si>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</si>
  <si>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</si>
  <si>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</si>
  <si>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</si>
  <si>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</si>
  <si>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</si>
  <si>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</si>
  <si>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</si>
  <si>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</si>
  <si>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</si>
  <si>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</si>
  <si>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</si>
  <si>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</si>
  <si>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</si>
  <si>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</si>
  <si>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</si>
  <si>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</si>
  <si>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</si>
  <si>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</si>
  <si>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</si>
  <si>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</si>
  <si>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</si>
  <si>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</si>
  <si>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</si>
  <si>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</si>
  <si>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</si>
  <si>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</si>
  <si>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</si>
  <si>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</si>
  <si>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</si>
  <si>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</si>
  <si>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</si>
  <si>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</si>
  <si>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</si>
  <si>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</si>
  <si>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</si>
  <si>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</si>
  <si>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</si>
  <si>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</si>
  <si>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</si>
  <si>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</si>
  <si>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</si>
  <si>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</si>
  <si>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</si>
  <si>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</si>
  <si>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</si>
  <si>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</si>
  <si>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</si>
  <si>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</si>
  <si>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</si>
  <si>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</si>
  <si>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</si>
  <si>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</si>
  <si>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</si>
  <si>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</si>
  <si>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</si>
  <si>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</si>
  <si>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</si>
  <si>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</si>
  <si>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</si>
  <si>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</si>
  <si>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</si>
  <si>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</si>
  <si>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</si>
  <si>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</si>
  <si>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</si>
  <si>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</si>
  <si>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</si>
  <si>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</si>
  <si>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</si>
  <si>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</si>
  <si>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</si>
  <si>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</si>
  <si>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</si>
  <si>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</si>
  <si>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</si>
  <si>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</si>
  <si>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</si>
  <si>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</si>
  <si>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</si>
  <si>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</si>
  <si>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</si>
  <si>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</si>
  <si>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</si>
  <si>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</si>
  <si>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</si>
  <si>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</si>
  <si>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</si>
  <si>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</si>
  <si>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</si>
  <si>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</si>
  <si>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</si>
  <si>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</si>
  <si>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</si>
  <si>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</si>
  <si>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</si>
  <si>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</si>
  <si>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</si>
  <si>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</si>
  <si>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</si>
  <si>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</si>
  <si>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</si>
  <si>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</si>
  <si>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</si>
  <si>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</si>
  <si>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</si>
  <si>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</si>
  <si>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</si>
  <si>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</si>
  <si>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</si>
  <si>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</si>
  <si>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</si>
  <si>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</si>
  <si>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</si>
  <si>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</si>
  <si>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</si>
  <si>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</si>
  <si>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</si>
  <si>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</si>
  <si>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</si>
  <si>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</si>
  <si>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</si>
  <si>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</si>
  <si>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</si>
  <si>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</si>
  <si>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</si>
  <si>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</si>
  <si>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</si>
  <si>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</si>
  <si>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</si>
  <si>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</si>
  <si>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</si>
  <si>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</si>
  <si>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</si>
  <si>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</si>
  <si>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</si>
  <si>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</si>
  <si>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</si>
  <si>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</si>
  <si>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</si>
  <si>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</si>
  <si>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</si>
  <si>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</si>
  <si>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</si>
  <si>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</si>
  <si>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</si>
  <si>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</si>
  <si>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</si>
  <si>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</si>
  <si>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</si>
  <si>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</si>
  <si>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</si>
  <si>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</si>
  <si>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</si>
  <si>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</si>
  <si>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</si>
  <si>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</si>
  <si>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</si>
  <si>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</si>
  <si>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</si>
  <si>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</si>
  <si>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</si>
  <si>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</si>
  <si>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</si>
  <si>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</si>
  <si>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</si>
  <si>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</si>
  <si>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</si>
  <si>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</si>
  <si>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</si>
  <si>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</si>
  <si>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</si>
  <si>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</si>
  <si>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</si>
  <si>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</si>
  <si>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</si>
  <si>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</si>
  <si>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</si>
  <si>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</si>
  <si>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</si>
  <si>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</si>
  <si>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</si>
  <si>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</si>
  <si>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</si>
  <si>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</si>
  <si>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</si>
  <si>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</si>
  <si>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</si>
  <si>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</si>
  <si>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</si>
  <si>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</si>
  <si>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</si>
  <si>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</si>
  <si>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</si>
  <si>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</si>
  <si>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</si>
  <si>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</si>
  <si>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</si>
  <si>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</si>
  <si>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</si>
  <si>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</si>
  <si>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</si>
  <si>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</si>
  <si>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</si>
  <si>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</si>
  <si>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</si>
  <si>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</si>
  <si>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</si>
  <si>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</si>
  <si>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</si>
  <si>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</si>
  <si>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</si>
  <si>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</si>
  <si>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</si>
  <si>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</si>
  <si>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</si>
  <si>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</si>
  <si>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</si>
  <si>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</si>
  <si>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</si>
  <si>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</si>
  <si>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</si>
  <si>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</si>
  <si>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</si>
  <si>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</si>
  <si>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</si>
  <si>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</si>
  <si>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</si>
  <si>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</si>
  <si>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</si>
  <si>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</si>
  <si>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</si>
  <si>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</si>
  <si>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</si>
  <si>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</si>
  <si>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</si>
  <si>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</si>
  <si>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</si>
  <si>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</si>
  <si>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</si>
  <si>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</si>
  <si>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</si>
  <si>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</si>
  <si>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</si>
  <si>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</si>
  <si>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</si>
  <si>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</si>
  <si>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</si>
  <si>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</si>
  <si>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</si>
  <si>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</si>
  <si>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</si>
  <si>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</si>
  <si>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</si>
  <si>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</si>
  <si>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</si>
  <si>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</si>
  <si>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</si>
  <si>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</si>
  <si>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</si>
  <si>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</si>
  <si>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</si>
  <si>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</si>
  <si>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</si>
  <si>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</si>
  <si>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</si>
  <si>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</si>
  <si>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</si>
  <si>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</si>
  <si>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</si>
  <si>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</si>
  <si>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</si>
  <si>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</si>
  <si>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</si>
  <si>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</si>
  <si>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</si>
  <si>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</si>
  <si>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</si>
  <si>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</si>
  <si>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</si>
  <si>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</si>
  <si>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</si>
  <si>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</si>
  <si>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</si>
  <si>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</si>
  <si>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</si>
  <si>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</si>
  <si>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</si>
  <si>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</si>
  <si>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</si>
  <si>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</si>
  <si>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</si>
  <si>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</si>
  <si>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</si>
  <si>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</si>
  <si>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</si>
  <si>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</si>
  <si>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</si>
  <si>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</si>
  <si>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</si>
  <si>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</si>
  <si>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</si>
  <si>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</si>
  <si>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</si>
  <si>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</si>
  <si>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</si>
  <si>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</si>
  <si>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</si>
  <si>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</si>
  <si>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</si>
  <si>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</si>
  <si>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</si>
  <si>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</si>
  <si>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</si>
  <si>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</si>
  <si>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</si>
  <si>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</si>
  <si>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</si>
  <si>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</si>
  <si>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</si>
  <si>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</si>
  <si>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</si>
  <si>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</si>
  <si>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</si>
  <si>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</si>
  <si>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</si>
  <si>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</si>
  <si>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</si>
  <si>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</si>
  <si>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</si>
  <si>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</si>
  <si>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</si>
  <si>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</si>
  <si>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</si>
  <si>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</si>
  <si>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</si>
  <si>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</si>
  <si>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</si>
  <si>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</si>
  <si>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</si>
  <si>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</si>
  <si>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</si>
  <si>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</si>
  <si>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</si>
  <si>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</si>
  <si>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</si>
  <si>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</si>
  <si>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</si>
  <si>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</si>
  <si>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</si>
  <si>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</si>
  <si>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</si>
  <si>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</si>
  <si>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</si>
  <si>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</si>
  <si>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</si>
  <si>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</si>
  <si>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</si>
  <si>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</si>
  <si>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</si>
  <si>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</si>
  <si>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</si>
  <si>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</si>
  <si>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</si>
  <si>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</si>
  <si>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</si>
  <si>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</si>
  <si>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</si>
  <si>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</si>
  <si>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</si>
  <si>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</si>
  <si>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</si>
  <si>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</si>
  <si>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</si>
  <si>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</si>
  <si>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</si>
  <si>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</si>
  <si>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</si>
  <si>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</si>
  <si>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</si>
  <si>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</si>
  <si>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</si>
  <si>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</si>
  <si>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</si>
  <si>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</si>
  <si>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</si>
  <si>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</si>
  <si>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</si>
  <si>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</si>
  <si>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</si>
  <si>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</si>
  <si>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</si>
  <si>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</si>
  <si>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</si>
  <si>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</si>
  <si>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</si>
  <si>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</si>
  <si>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</si>
  <si>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</si>
  <si>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</si>
  <si>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</si>
  <si>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</si>
  <si>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</si>
  <si>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</si>
  <si>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</si>
  <si>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</si>
  <si>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</si>
  <si>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</si>
  <si>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</si>
  <si>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</si>
  <si>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</si>
  <si>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</si>
  <si>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</si>
  <si>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</si>
  <si>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</si>
  <si>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</si>
  <si>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</si>
  <si>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</si>
  <si>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</si>
  <si>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</si>
  <si>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</si>
  <si>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</si>
  <si>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</si>
  <si>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</si>
  <si>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</si>
  <si>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</si>
  <si>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</si>
  <si>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</si>
  <si>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</si>
  <si>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</si>
  <si>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</si>
  <si>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</si>
  <si>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</si>
  <si>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</si>
  <si>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</si>
  <si>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</si>
  <si>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</si>
  <si>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</si>
  <si>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</si>
  <si>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</si>
  <si>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</si>
  <si>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</si>
  <si>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</si>
  <si>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</si>
  <si>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</si>
  <si>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</si>
  <si>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</si>
  <si>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</si>
  <si>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</si>
  <si>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</si>
  <si>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</si>
  <si>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</si>
  <si>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</si>
  <si>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</si>
  <si>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</si>
  <si>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</si>
  <si>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</si>
  <si>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</si>
  <si>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</si>
  <si>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</si>
  <si>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</si>
  <si>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</si>
  <si>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</si>
  <si>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</si>
  <si>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</si>
  <si>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</si>
  <si>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</si>
  <si>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</si>
  <si>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</si>
  <si>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</si>
  <si>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</si>
  <si>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</si>
  <si>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</si>
  <si>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</si>
  <si>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</si>
  <si>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</si>
  <si>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</si>
  <si>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</si>
  <si>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</si>
  <si>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</si>
  <si>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</si>
  <si>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</si>
  <si>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</si>
  <si>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</si>
  <si>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</si>
  <si>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</si>
  <si>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</si>
  <si>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</si>
  <si>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</si>
  <si>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</si>
  <si>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</si>
  <si>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</si>
  <si>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</si>
  <si>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</si>
  <si>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</si>
  <si>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</si>
  <si>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</si>
  <si>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</si>
  <si>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</si>
  <si>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</si>
  <si>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</si>
  <si>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</si>
  <si>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</si>
  <si>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</si>
  <si>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</si>
  <si>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</si>
  <si>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</si>
  <si>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</si>
  <si>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</si>
  <si>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</si>
  <si>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</si>
  <si>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</si>
  <si>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</si>
  <si>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</si>
  <si>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</si>
  <si>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</si>
  <si>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</si>
  <si>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</si>
  <si>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</si>
  <si>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</si>
  <si>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</si>
  <si>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</si>
  <si>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</si>
  <si>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</si>
  <si>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</si>
  <si>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</si>
  <si>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</si>
  <si>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</si>
  <si>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</si>
  <si>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</si>
  <si>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</si>
  <si>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</si>
  <si>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</si>
  <si>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</si>
  <si>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</si>
  <si>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</si>
  <si>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</si>
  <si>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</si>
  <si>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</si>
  <si>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</si>
  <si>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</si>
  <si>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</si>
  <si>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</si>
  <si>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</si>
  <si>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</si>
  <si>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</si>
  <si>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</si>
  <si>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</si>
  <si>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</si>
  <si>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</si>
  <si>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</si>
  <si>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</si>
  <si>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</si>
  <si>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</si>
  <si>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</si>
  <si>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</si>
  <si>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</si>
  <si>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</si>
  <si>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</si>
  <si>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</si>
  <si>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</si>
  <si>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</si>
  <si>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</si>
  <si>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</si>
  <si>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</si>
  <si>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</si>
  <si>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</si>
  <si>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</si>
  <si>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</si>
  <si>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</si>
  <si>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</si>
  <si>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</si>
  <si>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</si>
  <si>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</si>
  <si>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</si>
  <si>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</si>
  <si>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</si>
  <si>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</si>
  <si>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</si>
  <si>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</si>
  <si>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</si>
  <si>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</si>
  <si>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</si>
  <si>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</si>
  <si>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</si>
  <si>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</si>
  <si>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</si>
  <si>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</si>
  <si>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</si>
  <si>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</si>
  <si>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</si>
  <si>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</si>
  <si>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</si>
  <si>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</si>
  <si>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</si>
  <si>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</si>
  <si>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</si>
  <si>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</si>
  <si>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</si>
  <si>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</si>
  <si>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</si>
  <si>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</si>
  <si>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</si>
  <si>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</si>
  <si>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</si>
  <si>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</si>
  <si>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</si>
  <si>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</si>
  <si>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</si>
  <si>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</si>
  <si>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</si>
  <si>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</si>
  <si>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</si>
  <si>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</si>
  <si>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</si>
  <si>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</si>
  <si>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</si>
  <si>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</si>
  <si>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</si>
  <si>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</si>
  <si>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</si>
  <si>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</si>
  <si>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</si>
  <si>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</si>
  <si>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</si>
  <si>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</si>
  <si>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</si>
  <si>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</si>
  <si>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</si>
  <si>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</si>
  <si>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</si>
  <si>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</si>
  <si>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</si>
  <si>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</si>
  <si>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</si>
  <si>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</si>
  <si>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</si>
  <si>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</si>
  <si>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</si>
  <si>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</si>
  <si>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</si>
  <si>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</si>
  <si>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</si>
  <si>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</si>
  <si>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</si>
  <si>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</si>
  <si>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</si>
  <si>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</si>
  <si>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</si>
  <si>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</si>
  <si>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</si>
  <si>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</si>
  <si>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</si>
  <si>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</si>
  <si>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</si>
  <si>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</si>
  <si>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</si>
  <si>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</si>
  <si>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</si>
  <si>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</si>
  <si>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</si>
  <si>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</si>
  <si>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</si>
  <si>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</si>
  <si>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</si>
  <si>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</si>
  <si>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</si>
  <si>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</si>
  <si>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</si>
  <si>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</si>
  <si>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</si>
  <si>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</si>
  <si>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</si>
  <si>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</si>
  <si>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</si>
  <si>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</si>
  <si>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</si>
  <si>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</si>
  <si>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</si>
  <si>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</si>
  <si>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</si>
  <si>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</si>
  <si>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</si>
  <si>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</si>
  <si>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</si>
  <si>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</si>
  <si>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</si>
  <si>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</si>
  <si>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</si>
  <si>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</si>
  <si>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</si>
  <si>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</si>
  <si>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</si>
  <si>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</si>
  <si>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</si>
  <si>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</si>
  <si>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</si>
  <si>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</si>
  <si>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</si>
  <si>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</si>
  <si>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</si>
  <si>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</si>
  <si>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</si>
  <si>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</si>
  <si>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</si>
  <si>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</si>
  <si>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</si>
  <si>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</si>
  <si>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</si>
  <si>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</si>
  <si>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</si>
  <si>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</si>
  <si>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</si>
  <si>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</si>
  <si>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</si>
  <si>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</si>
  <si>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</si>
  <si>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</si>
  <si>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</si>
  <si>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</si>
  <si>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</si>
  <si>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</si>
  <si>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</si>
  <si>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</si>
  <si>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</si>
  <si>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</si>
  <si>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</si>
  <si>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</si>
  <si>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</si>
  <si>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</si>
  <si>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</si>
  <si>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</si>
  <si>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</si>
  <si>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</si>
  <si>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</si>
  <si>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</si>
  <si>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</si>
  <si>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</si>
  <si>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</si>
  <si>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</si>
  <si>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</si>
  <si>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</si>
  <si>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</si>
  <si>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</si>
  <si>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</si>
  <si>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</si>
  <si>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</si>
  <si>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</si>
  <si>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</si>
  <si>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</si>
  <si>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</si>
  <si>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</si>
  <si>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</si>
  <si>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</si>
  <si>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</si>
  <si>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</si>
  <si>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</si>
  <si>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</si>
  <si>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</si>
  <si>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</si>
  <si>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</si>
  <si>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</si>
  <si>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</si>
  <si>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</si>
  <si>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</si>
  <si>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</si>
  <si>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</si>
  <si>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</si>
  <si>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</si>
  <si>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</si>
  <si>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</si>
  <si>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</si>
  <si>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</si>
  <si>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</si>
  <si>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</si>
  <si>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</si>
  <si>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</si>
  <si>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</si>
  <si>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</si>
  <si>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</si>
  <si>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</si>
  <si>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</si>
  <si>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</si>
  <si>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</si>
  <si>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</si>
  <si>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</si>
  <si>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</si>
  <si>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</si>
  <si>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</si>
  <si>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</si>
  <si>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</si>
  <si>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</si>
  <si>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</si>
  <si>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</si>
  <si>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</si>
  <si>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</si>
  <si>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</si>
  <si>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</si>
  <si>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</si>
  <si>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</si>
  <si>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</si>
  <si>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</si>
  <si>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</si>
  <si>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</si>
  <si>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</si>
  <si>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</si>
  <si>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</si>
  <si>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</si>
  <si>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</si>
  <si>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</si>
  <si>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</si>
  <si>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</si>
  <si>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</si>
  <si>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</si>
  <si>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</si>
  <si>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</si>
  <si>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</si>
  <si>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</si>
  <si>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</si>
  <si>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</si>
  <si>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</si>
  <si>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</si>
  <si>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</si>
  <si>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</si>
  <si>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</si>
  <si>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</si>
  <si>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</si>
  <si>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</si>
  <si>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</si>
  <si>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</si>
  <si>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</si>
  <si>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</si>
  <si>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</si>
  <si>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</si>
  <si>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</si>
  <si>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</si>
  <si>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</si>
  <si>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</si>
  <si>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</si>
  <si>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</si>
  <si>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</si>
  <si>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</si>
  <si>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</si>
  <si>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</si>
  <si>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</si>
  <si>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</si>
  <si>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</si>
  <si>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</si>
  <si>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</si>
  <si>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</si>
  <si>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</si>
  <si>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</si>
  <si>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</si>
  <si>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</si>
  <si>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</si>
  <si>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</si>
  <si>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</si>
  <si>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</si>
  <si>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</si>
  <si>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</si>
  <si>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</si>
  <si>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</si>
  <si>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</si>
  <si>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</si>
  <si>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</si>
  <si>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</si>
  <si>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</si>
  <si>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</si>
  <si>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</si>
  <si>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</si>
  <si>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</si>
  <si>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</si>
  <si>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</si>
  <si>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</si>
  <si>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</si>
  <si>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</si>
  <si>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</si>
  <si>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</si>
  <si>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</si>
  <si>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</si>
  <si>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</si>
  <si>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</si>
  <si>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</si>
  <si>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</si>
  <si>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</si>
  <si>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</si>
  <si>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</si>
  <si>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</si>
  <si>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</si>
  <si>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</si>
  <si>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</si>
  <si>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</si>
  <si>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</si>
  <si>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</si>
  <si>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</si>
  <si>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</si>
  <si>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</si>
  <si>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</si>
  <si>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</si>
  <si>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</si>
  <si>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</si>
  <si>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</si>
  <si>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</si>
  <si>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</si>
  <si>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</si>
  <si>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</si>
  <si>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</si>
  <si>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</si>
  <si>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</si>
  <si>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</si>
  <si>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</si>
  <si>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</si>
  <si>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</si>
  <si>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</si>
  <si>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</si>
  <si>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</si>
  <si>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</si>
  <si>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</si>
  <si>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</si>
  <si>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</si>
  <si>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</si>
  <si>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</si>
  <si>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</si>
  <si>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</si>
  <si>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</si>
  <si>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</si>
  <si>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</si>
  <si>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</si>
  <si>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</si>
  <si>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</si>
  <si>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</si>
  <si>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</si>
  <si>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</si>
  <si>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</si>
  <si>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</si>
  <si>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</si>
  <si>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</si>
  <si>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</si>
  <si>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</si>
  <si>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</si>
  <si>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</si>
  <si>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</si>
  <si>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</si>
  <si>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</si>
  <si>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</si>
  <si>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</si>
  <si>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</si>
  <si>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</si>
  <si>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</si>
  <si>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</si>
  <si>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</si>
  <si>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</si>
  <si>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</si>
  <si>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</si>
  <si>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</si>
  <si>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</si>
  <si>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</si>
  <si>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</si>
  <si>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</si>
  <si>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</si>
  <si>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</si>
  <si>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</si>
  <si>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</si>
  <si>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</si>
  <si>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</si>
  <si>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</si>
  <si>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</si>
  <si>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</si>
  <si>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</si>
  <si>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</si>
  <si>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</si>
  <si>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</si>
  <si>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</si>
  <si>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</si>
  <si>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</si>
  <si>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</si>
  <si>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</si>
  <si>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</si>
  <si>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</si>
  <si>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</si>
  <si>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</si>
  <si>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</si>
  <si>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</si>
  <si>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</si>
  <si>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</si>
  <si>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</si>
  <si>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</si>
  <si>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</si>
  <si>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</si>
  <si>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</si>
  <si>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</si>
  <si>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</si>
  <si>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</si>
  <si>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</si>
  <si>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</si>
  <si>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</si>
  <si>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</si>
  <si>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</si>
  <si>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</si>
  <si>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</si>
  <si>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</si>
  <si>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</si>
  <si>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</si>
  <si>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</si>
  <si>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</si>
  <si>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</si>
  <si>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</si>
  <si>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</si>
  <si>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</si>
  <si>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</si>
  <si>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</si>
  <si>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</si>
  <si>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</si>
  <si>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</si>
  <si>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</si>
  <si>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</si>
  <si>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</si>
  <si>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</si>
  <si>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</si>
  <si>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</si>
  <si>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</si>
  <si>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</si>
  <si>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</si>
  <si>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</si>
  <si>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</si>
  <si>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</si>
  <si>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</si>
  <si>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</si>
  <si>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</si>
  <si>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</si>
  <si>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</si>
  <si>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</si>
  <si>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</si>
  <si>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</si>
  <si>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</si>
  <si>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</si>
  <si>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</si>
  <si>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</si>
  <si>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</si>
  <si>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</si>
  <si>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</si>
  <si>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</si>
  <si>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</si>
  <si>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</si>
  <si>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</si>
  <si>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</si>
  <si>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</si>
  <si>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</si>
  <si>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</si>
  <si>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</si>
  <si>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</si>
  <si>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</si>
  <si>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</si>
  <si>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</si>
  <si>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</si>
  <si>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</si>
  <si>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</si>
  <si>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</si>
  <si>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</si>
  <si>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</si>
  <si>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</si>
  <si>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</si>
  <si>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</si>
  <si>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</si>
  <si>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</si>
  <si>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</si>
  <si>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</si>
  <si>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</si>
  <si>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</si>
  <si>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</si>
  <si>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</si>
  <si>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</si>
  <si>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</si>
  <si>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</si>
  <si>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</si>
  <si>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</si>
  <si>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</si>
  <si>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</si>
  <si>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</si>
  <si>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</si>
  <si>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</si>
  <si>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</si>
  <si>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</si>
  <si>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</si>
  <si>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</si>
  <si>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</si>
  <si>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</si>
  <si>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</si>
  <si>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</si>
  <si>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</si>
  <si>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</si>
  <si>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</si>
  <si>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</si>
  <si>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</si>
  <si>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</si>
  <si>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</si>
  <si>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</si>
  <si>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</si>
  <si>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</si>
  <si>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</si>
  <si>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</si>
  <si>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</si>
  <si>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</si>
  <si>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</si>
  <si>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</si>
  <si>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</si>
  <si>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</si>
  <si>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</si>
  <si>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</si>
  <si>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</si>
  <si>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</si>
  <si>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</si>
  <si>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</si>
  <si>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</si>
  <si>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</si>
  <si>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</si>
  <si>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</si>
  <si>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</si>
  <si>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</si>
  <si>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</si>
  <si>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</si>
  <si>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</si>
  <si>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</si>
  <si>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</si>
  <si>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</si>
  <si>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</si>
  <si>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</si>
  <si>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</si>
  <si>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</si>
  <si>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</si>
  <si>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</si>
  <si>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</si>
  <si>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</si>
  <si>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</si>
  <si>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</si>
  <si>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</si>
  <si>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</si>
  <si>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</si>
  <si>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</si>
  <si>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</si>
  <si>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</si>
  <si>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</si>
  <si>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</si>
  <si>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</si>
  <si>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</si>
  <si>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</si>
  <si>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</si>
  <si>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</si>
  <si>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</si>
  <si>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</si>
  <si>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</si>
  <si>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</si>
  <si>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</si>
  <si>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</si>
  <si>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</si>
  <si>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</si>
  <si>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</si>
  <si>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</si>
  <si>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</si>
  <si>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</si>
  <si>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</si>
  <si>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</si>
  <si>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</si>
  <si>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</si>
  <si>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</si>
  <si>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</si>
  <si>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</si>
  <si>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</si>
  <si>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</si>
  <si>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</si>
  <si>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</si>
  <si>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</si>
  <si>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</si>
  <si>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</si>
  <si>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</si>
  <si>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</si>
  <si>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</si>
  <si>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</si>
  <si>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</si>
  <si>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</si>
  <si>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</si>
  <si>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</si>
  <si>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</si>
  <si>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</si>
  <si>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</si>
  <si>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</si>
  <si>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</si>
  <si>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</si>
  <si>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</si>
  <si>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</si>
  <si>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</si>
  <si>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</si>
  <si>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</si>
  <si>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</si>
  <si>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</si>
  <si>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</si>
  <si>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</si>
  <si>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</si>
  <si>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</si>
  <si>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</si>
  <si>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</si>
  <si>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</si>
  <si>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</si>
  <si>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</si>
  <si>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</si>
  <si>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</si>
  <si>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</si>
  <si>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</si>
  <si>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</si>
  <si>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</si>
  <si>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</si>
  <si>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</si>
  <si>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</si>
  <si>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</si>
  <si>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</si>
  <si>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</si>
  <si>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</si>
  <si>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</si>
  <si>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</si>
  <si>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</si>
  <si>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</si>
  <si>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</si>
  <si>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</si>
  <si>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</si>
  <si>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</si>
  <si>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</si>
  <si>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</si>
  <si>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</si>
  <si>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</si>
  <si>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</si>
  <si>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</si>
  <si>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</si>
  <si>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</si>
  <si>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</si>
  <si>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</si>
  <si>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</si>
  <si>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</si>
  <si>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</si>
  <si>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</si>
  <si>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</si>
  <si>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</si>
  <si>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</si>
  <si>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</si>
  <si>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</si>
  <si>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</si>
  <si>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</si>
  <si>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</si>
  <si>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</si>
  <si>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</si>
  <si>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</si>
  <si>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</si>
  <si>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</si>
  <si>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</si>
  <si>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</si>
  <si>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</si>
  <si>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</si>
  <si>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</si>
  <si>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</si>
  <si>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</si>
  <si>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</si>
  <si>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</si>
  <si>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</si>
  <si>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</si>
  <si>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</si>
  <si>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</si>
  <si>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</si>
  <si>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</si>
  <si>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</si>
  <si>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</si>
  <si>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</si>
  <si>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</si>
  <si>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</si>
  <si>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</si>
  <si>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</si>
  <si>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</si>
  <si>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</si>
  <si>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</si>
  <si>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</si>
  <si>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</si>
  <si>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</si>
  <si>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</si>
  <si>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</si>
  <si>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</si>
  <si>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</si>
  <si>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</si>
  <si>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</si>
  <si>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</si>
  <si>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</si>
  <si>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</si>
  <si>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</si>
  <si>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</si>
  <si>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</si>
  <si>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</si>
  <si>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</si>
  <si>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</si>
  <si>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</si>
  <si>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</si>
  <si>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</si>
  <si>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</si>
  <si>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</si>
  <si>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</si>
  <si>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</si>
  <si>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</si>
  <si>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</si>
  <si>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</si>
  <si>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</si>
  <si>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</si>
  <si>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</si>
  <si>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</si>
  <si>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</si>
  <si>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</si>
  <si>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</si>
  <si>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</si>
  <si>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</si>
  <si>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</si>
  <si>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</si>
  <si>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</si>
  <si>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</si>
  <si>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</si>
  <si>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</si>
  <si>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</si>
  <si>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</si>
  <si>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</si>
  <si>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</si>
  <si>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</si>
  <si>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</si>
  <si>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</si>
  <si>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</si>
  <si>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</si>
  <si>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</si>
  <si>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</si>
  <si>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</si>
  <si>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</si>
  <si>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</si>
  <si>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</si>
  <si>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</si>
  <si>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</si>
  <si>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</si>
  <si>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</si>
  <si>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</si>
  <si>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</si>
  <si>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</si>
  <si>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</si>
  <si>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</si>
  <si>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</si>
  <si>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</si>
  <si>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</si>
  <si>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</si>
  <si>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</si>
  <si>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</si>
  <si>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</si>
  <si>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</si>
  <si>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</si>
  <si>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</si>
  <si>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</si>
  <si>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</si>
  <si>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</si>
  <si>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</si>
  <si>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</si>
  <si>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</si>
  <si>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</si>
  <si>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</si>
  <si>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</si>
  <si>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</si>
  <si>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</si>
  <si>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</si>
  <si>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</si>
  <si>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</si>
  <si>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</si>
  <si>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</si>
  <si>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</si>
  <si>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</si>
  <si>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</si>
  <si>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</si>
  <si>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</si>
  <si>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</si>
  <si>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</si>
  <si>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</si>
  <si>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</si>
  <si>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</si>
  <si>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</si>
  <si>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</si>
  <si>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</si>
  <si>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</si>
  <si>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</si>
  <si>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</si>
  <si>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</si>
  <si>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</si>
  <si>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</si>
  <si>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</si>
  <si>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</si>
  <si>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</si>
  <si>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</si>
  <si>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</si>
  <si>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</si>
  <si>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</si>
  <si>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</si>
  <si>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</si>
  <si>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</si>
  <si>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</si>
  <si>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</si>
  <si>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</si>
  <si>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</si>
  <si>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</si>
  <si>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</si>
  <si>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</si>
  <si>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</si>
  <si>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</si>
  <si>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</si>
  <si>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</si>
  <si>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</si>
  <si>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</si>
  <si>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</si>
  <si>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</si>
  <si>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</si>
  <si>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</si>
  <si>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</si>
  <si>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</si>
  <si>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</si>
  <si>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</si>
  <si>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</si>
  <si>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</si>
  <si>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</si>
  <si>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</si>
  <si>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</si>
  <si>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</si>
  <si>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</si>
  <si>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</si>
  <si>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</si>
  <si>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</si>
  <si>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</si>
  <si>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</si>
  <si>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</si>
  <si>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</si>
  <si>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</si>
  <si>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</si>
  <si>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</si>
  <si>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</si>
  <si>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</si>
  <si>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</si>
  <si>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</si>
  <si>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</si>
  <si>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</si>
  <si>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</si>
  <si>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</si>
  <si>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</si>
  <si>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</si>
  <si>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</si>
  <si>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</si>
  <si>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</si>
  <si>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</si>
  <si>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</si>
  <si>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</si>
  <si>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</si>
  <si>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</si>
  <si>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</si>
  <si>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</si>
  <si>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</si>
  <si>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</si>
  <si>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</si>
  <si>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</si>
  <si>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</si>
  <si>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</si>
  <si>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</si>
  <si>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</si>
  <si>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</si>
  <si>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</si>
  <si>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</si>
  <si>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</si>
  <si>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</si>
  <si>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</si>
  <si>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</si>
  <si>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</si>
  <si>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</si>
  <si>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</si>
  <si>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</si>
  <si>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</si>
  <si>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</si>
  <si>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</si>
  <si>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</si>
  <si>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</si>
  <si>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</si>
  <si>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</si>
  <si>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</si>
  <si>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</si>
  <si>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</si>
  <si>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</si>
  <si>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</si>
  <si>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</si>
  <si>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</si>
  <si>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</si>
  <si>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</si>
  <si>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</si>
  <si>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</si>
  <si>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</si>
  <si>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</si>
  <si>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</si>
  <si>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</si>
  <si>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</si>
  <si>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</si>
  <si>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</si>
  <si>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</si>
  <si>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</si>
  <si>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</si>
  <si>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</si>
  <si>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</si>
  <si>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</si>
  <si>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</si>
  <si>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</si>
  <si>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</si>
  <si>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</si>
  <si>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</si>
  <si>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</si>
  <si>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</si>
  <si>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</si>
  <si>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</si>
  <si>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</si>
  <si>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</si>
  <si>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</si>
  <si>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</si>
  <si>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</si>
  <si>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</si>
  <si>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</si>
  <si>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</si>
  <si>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</si>
  <si>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</si>
  <si>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</si>
  <si>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</si>
  <si>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</si>
  <si>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</si>
  <si>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</si>
  <si>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</si>
  <si>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</si>
  <si>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</si>
  <si>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</si>
  <si>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</si>
  <si>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</si>
  <si>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</si>
  <si>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</si>
  <si>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</si>
  <si>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</si>
  <si>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</si>
  <si>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</si>
  <si>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</si>
  <si>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</si>
  <si>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</si>
  <si>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</si>
  <si>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</si>
  <si>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</si>
  <si>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</si>
  <si>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</si>
  <si>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</si>
  <si>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</si>
  <si>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</si>
  <si>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</si>
  <si>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</si>
  <si>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</si>
  <si>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</si>
  <si>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</si>
  <si>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</si>
  <si>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</si>
  <si>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</si>
  <si>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</si>
  <si>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</si>
  <si>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</si>
  <si>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</si>
  <si>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</si>
  <si>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</si>
  <si>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</si>
  <si>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</si>
  <si>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</si>
  <si>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</si>
  <si>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</si>
  <si>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</si>
  <si>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</si>
  <si>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</si>
  <si>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</si>
  <si>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</si>
  <si>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</si>
  <si>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</si>
  <si>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</si>
  <si>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</si>
  <si>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</si>
  <si>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</si>
  <si>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</si>
  <si>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</si>
  <si>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</si>
  <si>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</si>
  <si>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</si>
  <si>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</si>
  <si>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</si>
  <si>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</si>
  <si>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</si>
  <si>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</si>
  <si>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</si>
  <si>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</si>
  <si>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</si>
  <si>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</si>
  <si>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</si>
  <si>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</si>
  <si>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</si>
  <si>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</si>
  <si>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</si>
  <si>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</si>
  <si>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</si>
  <si>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</si>
  <si>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</si>
  <si>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</si>
  <si>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</si>
  <si>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</si>
  <si>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</si>
  <si>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</si>
  <si>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</si>
  <si>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</si>
  <si>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</si>
  <si>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</si>
  <si>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</si>
  <si>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</si>
  <si>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</si>
  <si>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</si>
  <si>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</si>
  <si>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</si>
  <si>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</si>
  <si>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</si>
  <si>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</si>
  <si>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</si>
  <si>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</si>
  <si>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</si>
  <si>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</si>
  <si>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</si>
  <si>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</si>
  <si>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</si>
  <si>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</si>
  <si>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</si>
  <si>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</si>
  <si>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</si>
  <si>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</si>
  <si>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</si>
  <si>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</si>
  <si>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</si>
  <si>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</si>
  <si>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</si>
  <si>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</si>
  <si>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</si>
  <si>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</si>
  <si>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</si>
  <si>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</si>
  <si>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</si>
  <si>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</si>
  <si>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</si>
  <si>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</si>
  <si>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</si>
  <si>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</si>
  <si>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</si>
  <si>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</si>
  <si>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</si>
  <si>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</si>
  <si>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</si>
  <si>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</si>
  <si>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</si>
  <si>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</si>
  <si>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</si>
  <si>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</si>
  <si>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</si>
  <si>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</si>
  <si>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</si>
  <si>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</si>
  <si>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</si>
  <si>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</si>
  <si>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</si>
  <si>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</si>
  <si>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</si>
  <si>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</si>
  <si>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</si>
  <si>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</si>
  <si>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</si>
  <si>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</si>
  <si>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</si>
  <si>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</si>
  <si>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</si>
  <si>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</si>
  <si>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</si>
  <si>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</si>
  <si>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</si>
  <si>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</si>
  <si>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</si>
  <si>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</si>
  <si>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</si>
  <si>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</si>
  <si>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</si>
  <si>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</si>
  <si>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</si>
  <si>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</si>
  <si>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</si>
  <si>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</si>
  <si>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</si>
  <si>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</si>
  <si>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</si>
  <si>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</si>
  <si>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</si>
  <si>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</si>
  <si>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</si>
  <si>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</si>
  <si>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</si>
  <si>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</si>
  <si>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</si>
  <si>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</si>
  <si>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</si>
  <si>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</si>
  <si>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</si>
  <si>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</si>
  <si>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</si>
  <si>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</si>
  <si>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</si>
  <si>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</si>
  <si>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</si>
  <si>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</si>
  <si>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</si>
  <si>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</si>
  <si>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</si>
  <si>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</si>
  <si>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</si>
  <si>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</si>
  <si>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</si>
  <si>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</si>
  <si>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</si>
  <si>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</si>
  <si>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</si>
  <si>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</si>
  <si>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</si>
  <si>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</si>
  <si>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</si>
  <si>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</si>
  <si>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</si>
  <si>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</si>
  <si>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</si>
  <si>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</si>
  <si>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</si>
  <si>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</si>
  <si>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</si>
  <si>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</si>
  <si>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</si>
  <si>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</si>
  <si>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</si>
  <si>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</si>
  <si>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</si>
  <si>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</si>
  <si>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</si>
  <si>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</si>
  <si>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</si>
  <si>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</si>
  <si>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</si>
  <si>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</si>
  <si>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</si>
  <si>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</si>
  <si>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</si>
  <si>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</si>
  <si>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</si>
  <si>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</si>
  <si>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</si>
  <si>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</si>
  <si>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</si>
  <si>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</si>
  <si>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</si>
  <si>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</si>
  <si>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</si>
  <si>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</si>
  <si>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</si>
  <si>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</si>
  <si>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</si>
  <si>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</si>
  <si>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</si>
  <si>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</si>
  <si>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</si>
  <si>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</si>
  <si>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</si>
  <si>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</si>
  <si>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</si>
  <si>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</si>
  <si>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</si>
  <si>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</si>
  <si>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</si>
  <si>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</si>
  <si>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</si>
  <si>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</si>
  <si>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</si>
  <si>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</si>
  <si>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</si>
  <si>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</si>
  <si>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</si>
  <si>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</si>
  <si>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</si>
  <si>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</si>
  <si>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</si>
  <si>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</si>
  <si>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</si>
  <si>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</si>
  <si>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</si>
  <si>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</si>
  <si>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</si>
  <si>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</si>
  <si>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</si>
  <si>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</si>
  <si>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</si>
  <si>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</si>
  <si>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</si>
  <si>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</si>
  <si>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</si>
  <si>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</si>
  <si>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</si>
  <si>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</si>
  <si>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</si>
  <si>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</si>
  <si>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</si>
  <si>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</si>
  <si>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</si>
  <si>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</si>
  <si>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</si>
  <si>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</si>
  <si>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</si>
  <si>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</si>
  <si>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</si>
  <si>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</si>
  <si>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</si>
  <si>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</si>
  <si>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</si>
  <si>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</si>
  <si>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</si>
  <si>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</si>
  <si>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</si>
  <si>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</si>
  <si>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</si>
  <si>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</si>
  <si>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</si>
  <si>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</si>
  <si>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</si>
  <si>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</si>
  <si>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</si>
  <si>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</si>
  <si>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</si>
  <si>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</si>
  <si>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</si>
  <si>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</si>
  <si>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</si>
  <si>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</si>
  <si>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</si>
  <si>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</si>
  <si>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</si>
  <si>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</si>
  <si>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</si>
  <si>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</si>
  <si>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</si>
  <si>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</si>
  <si>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</si>
  <si>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</si>
  <si>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</si>
  <si>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</si>
  <si>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</si>
  <si>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</si>
  <si>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</si>
  <si>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</si>
  <si>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</si>
  <si>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</si>
  <si>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</si>
  <si>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</si>
  <si>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</si>
  <si>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</si>
  <si>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</si>
  <si>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</si>
  <si>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</si>
  <si>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</si>
  <si>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</si>
  <si>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</si>
  <si>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</si>
  <si>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</si>
  <si>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</si>
  <si>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</si>
  <si>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</si>
  <si>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</si>
  <si>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</si>
  <si>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</si>
  <si>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</si>
  <si>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</si>
  <si>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</si>
  <si>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</si>
  <si>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</si>
  <si>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</si>
  <si>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</si>
  <si>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</si>
  <si>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</si>
  <si>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</si>
  <si>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</si>
  <si>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</si>
  <si>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</si>
  <si>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</si>
  <si>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</si>
  <si>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</si>
  <si>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</si>
  <si>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</si>
  <si>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</si>
  <si>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</si>
  <si>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</si>
  <si>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</si>
  <si>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</si>
  <si>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</si>
  <si>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</si>
  <si>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</si>
  <si>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</si>
  <si>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</si>
  <si>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</si>
  <si>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</si>
  <si>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</si>
  <si>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</si>
  <si>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</si>
  <si>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</si>
  <si>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</si>
  <si>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</si>
  <si>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</si>
  <si>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</si>
  <si>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</si>
  <si>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</si>
  <si>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</si>
  <si>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</si>
  <si>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</si>
  <si>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</si>
  <si>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</si>
  <si>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</si>
  <si>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</si>
  <si>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</si>
  <si>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</si>
  <si>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</si>
  <si>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</si>
  <si>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</si>
  <si>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</si>
  <si>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</si>
  <si>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</si>
  <si>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</si>
  <si>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</si>
  <si>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</si>
  <si>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</si>
  <si>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</si>
  <si>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</si>
  <si>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</si>
  <si>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</si>
  <si>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</si>
  <si>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</si>
  <si>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</si>
  <si>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</si>
  <si>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</si>
  <si>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</si>
  <si>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</si>
  <si>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</si>
  <si>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</si>
  <si>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</si>
  <si>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</si>
  <si>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</si>
  <si>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</si>
  <si>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</si>
  <si>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</si>
  <si>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</si>
  <si>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</si>
  <si>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</si>
  <si>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</si>
  <si>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</si>
  <si>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</si>
  <si>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</si>
  <si>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</si>
  <si>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</si>
  <si>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</si>
  <si>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</si>
  <si>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</si>
  <si>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</si>
  <si>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</si>
  <si>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</si>
  <si>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</si>
  <si>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</si>
  <si>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</si>
  <si>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</si>
  <si>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</si>
  <si>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</si>
  <si>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</si>
  <si>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</si>
  <si>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</si>
  <si>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</si>
  <si>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</si>
  <si>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</si>
  <si>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</si>
  <si>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</si>
  <si>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</si>
  <si>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</si>
  <si>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</si>
  <si>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</si>
  <si>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</si>
  <si>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</si>
  <si>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</si>
  <si>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</si>
  <si>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</si>
  <si>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</si>
  <si>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</si>
  <si>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</si>
  <si>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</si>
  <si>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</si>
  <si>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</si>
  <si>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</si>
  <si>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</si>
  <si>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</si>
  <si>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</si>
  <si>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</si>
  <si>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</si>
  <si>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</si>
  <si>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</si>
  <si>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</si>
  <si>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</si>
  <si>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</si>
  <si>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</si>
  <si>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</si>
  <si>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</si>
  <si>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</si>
  <si>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</si>
  <si>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</si>
  <si>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</si>
  <si>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</si>
  <si>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</si>
  <si>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</si>
  <si>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</si>
  <si>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</si>
  <si>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</si>
  <si>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</si>
  <si>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</si>
  <si>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</si>
  <si>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</si>
  <si>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</si>
  <si>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</si>
  <si>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</si>
  <si>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</si>
  <si>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</si>
  <si>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</si>
  <si>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</si>
  <si>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</si>
  <si>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</si>
  <si>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</si>
  <si>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</si>
  <si>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</si>
  <si>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</si>
  <si>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</si>
  <si>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</si>
  <si>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</si>
  <si>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</si>
  <si>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</si>
  <si>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</si>
  <si>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</si>
  <si>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</si>
  <si>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</si>
  <si>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</si>
  <si>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</si>
  <si>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</si>
  <si>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</si>
  <si>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</si>
  <si>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</si>
  <si>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</si>
  <si>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</si>
  <si>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</si>
  <si>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</si>
  <si>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</si>
  <si>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</si>
  <si>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</si>
  <si>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</si>
  <si>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</si>
  <si>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</si>
  <si>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</si>
  <si>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</si>
  <si>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</si>
  <si>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</si>
  <si>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</si>
  <si>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</si>
  <si>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</si>
  <si>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</si>
  <si>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</si>
  <si>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</si>
  <si>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</si>
  <si>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</si>
  <si>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</si>
  <si>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</si>
  <si>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</si>
  <si>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</si>
  <si>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</si>
  <si>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</si>
  <si>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</si>
  <si>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</si>
  <si>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</si>
  <si>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</si>
  <si>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</si>
  <si>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</si>
  <si>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</si>
  <si>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</si>
  <si>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</si>
  <si>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</si>
  <si>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</si>
  <si>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</si>
  <si>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</si>
  <si>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</si>
  <si>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</si>
  <si>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</si>
  <si>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</si>
  <si>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</si>
  <si>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</si>
  <si>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</si>
  <si>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</si>
  <si>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</si>
  <si>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</si>
  <si>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</si>
  <si>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</si>
  <si>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</si>
  <si>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</si>
  <si>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</si>
  <si>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</si>
  <si>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</si>
  <si>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</si>
  <si>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</si>
  <si>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</si>
  <si>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</si>
  <si>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</si>
  <si>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</si>
  <si>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</si>
  <si>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</si>
  <si>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</si>
  <si>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</si>
  <si>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</si>
  <si>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</si>
  <si>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</si>
  <si>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</si>
  <si>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</si>
  <si>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</si>
  <si>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</si>
  <si>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</si>
  <si>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</si>
  <si>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</si>
  <si>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</si>
  <si>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</si>
  <si>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</si>
  <si>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</si>
  <si>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</si>
  <si>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</si>
  <si>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</si>
  <si>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</si>
  <si>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</si>
  <si>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</si>
  <si>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</si>
  <si>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</si>
  <si>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</si>
  <si>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</si>
  <si>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</si>
  <si>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</si>
  <si>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</si>
  <si>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</si>
  <si>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</si>
  <si>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</si>
  <si>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</si>
  <si>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</si>
  <si>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</si>
  <si>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</si>
  <si>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</si>
  <si>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</si>
  <si>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</si>
  <si>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</si>
  <si>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</si>
  <si>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</si>
  <si>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</si>
  <si>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</si>
  <si>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</si>
  <si>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</si>
  <si>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</si>
  <si>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</si>
  <si>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</si>
  <si>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</si>
  <si>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</si>
  <si>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</si>
  <si>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</si>
  <si>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</si>
  <si>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</si>
  <si>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</si>
  <si>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</si>
  <si>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</si>
  <si>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</si>
  <si>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</si>
  <si>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</si>
  <si>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</si>
  <si>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</si>
  <si>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</si>
  <si>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</si>
  <si>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</si>
  <si>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</si>
  <si>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</si>
  <si>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</si>
  <si>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</si>
  <si>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</si>
  <si>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</si>
  <si>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</si>
  <si>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</si>
  <si>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</si>
  <si>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</si>
  <si>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</si>
  <si>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</si>
  <si>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</si>
  <si>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</si>
  <si>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</si>
  <si>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</si>
  <si>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</si>
  <si>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</si>
  <si>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</si>
  <si>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</si>
  <si>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</si>
  <si>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</si>
  <si>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</si>
  <si>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</si>
  <si>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</si>
  <si>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</si>
  <si>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</si>
  <si>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</si>
  <si>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</si>
  <si>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</si>
  <si>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</si>
  <si>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</si>
  <si>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</si>
  <si>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</si>
  <si>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</si>
  <si>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</si>
  <si>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</si>
  <si>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</si>
  <si>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</si>
  <si>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</si>
  <si>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</si>
  <si>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</si>
  <si>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</si>
  <si>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</si>
  <si>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</si>
  <si>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</si>
  <si>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</si>
  <si>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</si>
  <si>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</si>
  <si>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</si>
  <si>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</si>
  <si>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</si>
  <si>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</si>
  <si>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</si>
  <si>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</si>
  <si>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</si>
  <si>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</si>
  <si>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</si>
  <si>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</si>
  <si>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</si>
  <si>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</si>
  <si>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</si>
  <si>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</si>
  <si>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</si>
  <si>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</si>
  <si>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</si>
  <si>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</si>
  <si>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</si>
  <si>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</si>
  <si>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</si>
  <si>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</si>
  <si>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</si>
  <si>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</si>
  <si>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</si>
  <si>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</si>
  <si>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</si>
  <si>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</si>
  <si>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</si>
  <si>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</si>
  <si>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</si>
  <si>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</si>
  <si>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</si>
  <si>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</si>
  <si>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</si>
  <si>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</si>
  <si>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</si>
  <si>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</si>
  <si>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</si>
  <si>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</si>
  <si>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</si>
  <si>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</si>
  <si>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</si>
  <si>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</si>
  <si>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</si>
  <si>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</si>
  <si>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</si>
  <si>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</si>
  <si>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</si>
  <si>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</si>
  <si>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</si>
  <si>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</si>
  <si>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</si>
  <si>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</si>
  <si>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</si>
  <si>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</si>
  <si>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</si>
  <si>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</si>
  <si>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</si>
  <si>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</si>
  <si>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</si>
  <si>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</si>
  <si>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</si>
  <si>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</si>
  <si>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</si>
  <si>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</si>
  <si>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</si>
  <si>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</si>
  <si>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</si>
  <si>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</si>
  <si>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</si>
  <si>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</si>
  <si>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</si>
  <si>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</si>
  <si>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</si>
  <si>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</si>
  <si>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</si>
  <si>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</si>
  <si>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</si>
  <si>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</si>
  <si>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</si>
  <si>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</si>
  <si>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</si>
  <si>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</si>
  <si>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</si>
  <si>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</si>
  <si>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</si>
  <si>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</si>
  <si>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</si>
  <si>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</si>
  <si>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</si>
  <si>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</si>
  <si>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</si>
  <si>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</si>
  <si>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</si>
  <si>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</si>
  <si>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</si>
  <si>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</si>
  <si>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</si>
  <si>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</si>
  <si>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</si>
  <si>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</si>
  <si>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</si>
  <si>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</si>
  <si>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</si>
  <si>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</si>
  <si>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</si>
  <si>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</si>
  <si>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</si>
  <si>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</si>
  <si>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</si>
  <si>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</si>
  <si>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</si>
  <si>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</si>
  <si>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</si>
  <si>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</si>
  <si>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</si>
  <si>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</si>
  <si>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</si>
  <si>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</si>
  <si>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</si>
  <si>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</si>
  <si>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</si>
  <si>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</si>
  <si>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</si>
  <si>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</si>
  <si>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</si>
  <si>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</si>
  <si>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</si>
  <si>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</si>
  <si>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</si>
  <si>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</si>
  <si>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</si>
  <si>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</si>
  <si>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</si>
  <si>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</si>
  <si>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</si>
  <si>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</si>
  <si>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</si>
  <si>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</si>
  <si>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</si>
  <si>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</si>
  <si>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</si>
  <si>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</si>
  <si>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</si>
  <si>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</si>
  <si>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</si>
  <si>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</si>
  <si>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</si>
  <si>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</si>
  <si>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</si>
  <si>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</si>
  <si>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</si>
  <si>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</si>
  <si>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</si>
  <si>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</si>
  <si>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</si>
  <si>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</si>
  <si>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</si>
  <si>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</si>
  <si>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</si>
  <si>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</si>
  <si>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</si>
  <si>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</si>
  <si>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</si>
  <si>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</si>
  <si>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</si>
  <si>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</si>
  <si>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</si>
  <si>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</si>
  <si>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</si>
  <si>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</si>
  <si>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</si>
  <si>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</si>
  <si>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</si>
  <si>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</si>
  <si>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</si>
  <si>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</si>
  <si>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</si>
  <si>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</si>
  <si>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</si>
  <si>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</si>
  <si>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</si>
  <si>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</si>
  <si>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</si>
  <si>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</si>
  <si>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</si>
  <si>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</si>
  <si>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</si>
  <si>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</si>
  <si>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</si>
  <si>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</si>
  <si>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</si>
  <si>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</si>
  <si>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</si>
  <si>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</si>
  <si>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</si>
  <si>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</si>
  <si>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</si>
  <si>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</si>
  <si>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</si>
  <si>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</si>
  <si>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</si>
  <si>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</si>
  <si>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</si>
  <si>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</si>
  <si>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</si>
  <si>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</si>
  <si>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</si>
  <si>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</si>
  <si>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</si>
  <si>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</si>
  <si>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</si>
  <si>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</si>
  <si>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</si>
  <si>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</si>
  <si>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</si>
  <si>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</si>
  <si>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</si>
  <si>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</si>
  <si>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</si>
  <si>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</si>
  <si>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</si>
  <si>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</si>
  <si>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</si>
  <si>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</si>
  <si>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</si>
  <si>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</si>
  <si>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</si>
  <si>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</si>
  <si>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</si>
  <si>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</si>
  <si>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</si>
  <si>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</si>
  <si>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</si>
  <si>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</si>
  <si>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</si>
  <si>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</si>
  <si>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</si>
  <si>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</si>
  <si>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</si>
  <si>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</si>
  <si>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</si>
  <si>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</si>
  <si>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</si>
  <si>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</si>
  <si>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</si>
  <si>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</si>
  <si>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</si>
  <si>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</si>
  <si>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</si>
  <si>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</si>
  <si>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</si>
  <si>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</si>
  <si>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</si>
  <si>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</si>
  <si>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</si>
  <si>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</si>
  <si>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</si>
  <si>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</si>
  <si>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</si>
  <si>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</si>
  <si>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</si>
  <si>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</si>
  <si>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</si>
  <si>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</si>
  <si>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</si>
  <si>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</si>
  <si>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</si>
  <si>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</si>
  <si>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</si>
  <si>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</si>
  <si>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</si>
  <si>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</si>
  <si>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</si>
  <si>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</si>
  <si>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</si>
  <si>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</si>
  <si>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</si>
  <si>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</si>
  <si>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</si>
  <si>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</si>
  <si>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</si>
  <si>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</si>
  <si>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</si>
  <si>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</si>
  <si>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</si>
  <si>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</si>
  <si>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</si>
  <si>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</si>
  <si>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</si>
  <si>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</si>
  <si>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</si>
  <si>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</si>
  <si>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</si>
  <si>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</si>
  <si>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</si>
  <si>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</si>
  <si>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</si>
  <si>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</si>
  <si>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</si>
  <si>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</si>
  <si>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</si>
  <si>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</si>
  <si>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</si>
  <si>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</si>
  <si>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</si>
  <si>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</si>
  <si>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</si>
  <si>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</si>
  <si>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</si>
  <si>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</si>
  <si>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</si>
  <si>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</si>
  <si>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</si>
  <si>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</si>
  <si>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</si>
  <si>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</si>
  <si>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</si>
  <si>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</si>
  <si>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</si>
  <si>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</si>
  <si>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</si>
  <si>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</si>
  <si>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</si>
  <si>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</si>
  <si>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</si>
  <si>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</si>
  <si>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</si>
  <si>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</si>
  <si>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</si>
  <si>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</si>
  <si>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</si>
  <si>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</si>
  <si>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</si>
  <si>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</si>
  <si>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</si>
  <si>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</si>
  <si>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</si>
  <si>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</si>
  <si>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</si>
  <si>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</si>
  <si>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</si>
  <si>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</si>
  <si>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</si>
  <si>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</si>
  <si>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</si>
  <si>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</si>
  <si>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</si>
  <si>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</si>
  <si>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</si>
  <si>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</si>
  <si>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</si>
  <si>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</si>
  <si>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</si>
  <si>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</si>
  <si>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</si>
  <si>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</si>
  <si>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</si>
  <si>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</si>
  <si>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</si>
  <si>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</si>
  <si>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</si>
  <si>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</si>
  <si>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</si>
  <si>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</si>
  <si>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</si>
  <si>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</si>
  <si>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</si>
  <si>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</si>
  <si>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</si>
  <si>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</si>
  <si>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</si>
  <si>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</si>
  <si>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</si>
  <si>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</si>
  <si>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</si>
  <si>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</si>
  <si>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</si>
  <si>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</si>
  <si>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</si>
  <si>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</si>
  <si>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</si>
  <si>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</si>
  <si>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</si>
  <si>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</si>
  <si>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</si>
  <si>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</si>
  <si>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</si>
  <si>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</si>
  <si>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</si>
  <si>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</si>
  <si>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</si>
  <si>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</si>
  <si>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</si>
  <si>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</si>
  <si>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</si>
  <si>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</si>
  <si>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</si>
  <si>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</si>
  <si>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</si>
  <si>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</si>
  <si>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</si>
  <si>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</si>
  <si>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</si>
  <si>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</si>
  <si>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</si>
  <si>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</si>
  <si>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</si>
  <si>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</si>
  <si>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</si>
  <si>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</si>
  <si>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</si>
  <si>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</si>
  <si>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</si>
  <si>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</si>
  <si>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</si>
  <si>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</si>
  <si>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</si>
  <si>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</si>
  <si>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</si>
  <si>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</si>
  <si>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</si>
  <si>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</si>
  <si>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</si>
  <si>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</si>
  <si>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</si>
  <si>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</si>
  <si>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</si>
  <si>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</si>
  <si>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</si>
  <si>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</si>
  <si>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</si>
  <si>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</si>
  <si>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</si>
  <si>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</si>
  <si>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</si>
  <si>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</si>
  <si>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</si>
  <si>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</si>
  <si>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</si>
  <si>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</si>
  <si>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</si>
  <si>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</si>
  <si>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</si>
  <si>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</si>
  <si>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</si>
  <si>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</si>
  <si>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</si>
  <si>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</si>
  <si>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</si>
  <si>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</si>
  <si>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</si>
  <si>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</si>
  <si>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</si>
  <si>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</si>
  <si>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</si>
  <si>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</si>
  <si>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</si>
  <si>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</si>
  <si>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</si>
  <si>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</si>
  <si>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</si>
  <si>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</si>
  <si>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</si>
  <si>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</si>
  <si>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</si>
  <si>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</si>
  <si>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</si>
  <si>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</si>
  <si>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</si>
  <si>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</si>
  <si>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</si>
  <si>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</si>
  <si>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</si>
  <si>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</si>
  <si>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</si>
  <si>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</si>
  <si>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</si>
  <si>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</si>
  <si>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</si>
  <si>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</si>
  <si>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</si>
  <si>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</si>
  <si>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</si>
  <si>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</si>
  <si>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</si>
  <si>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</si>
  <si>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</si>
  <si>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</si>
  <si>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</si>
  <si>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</si>
  <si>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</si>
  <si>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</si>
  <si>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</si>
  <si>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</si>
  <si>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</si>
  <si>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</si>
  <si>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</si>
  <si>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</si>
  <si>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</si>
  <si>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</si>
  <si>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</si>
  <si>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</si>
  <si>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</si>
  <si>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</si>
  <si>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</si>
  <si>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</si>
  <si>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</si>
  <si>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</si>
  <si>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</si>
  <si>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</si>
  <si>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</si>
  <si>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</si>
  <si>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</si>
  <si>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</si>
  <si>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</si>
  <si>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</si>
  <si>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</si>
  <si>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</si>
  <si>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</si>
  <si>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</si>
  <si>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</si>
  <si>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</si>
  <si>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</si>
  <si>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</si>
  <si>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</si>
  <si>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</si>
  <si>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</si>
  <si>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</si>
  <si>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</si>
  <si>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</si>
  <si>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</si>
  <si>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</si>
  <si>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</si>
  <si>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</si>
  <si>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</si>
  <si>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</si>
  <si>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</si>
  <si>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</si>
  <si>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</si>
  <si>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</si>
  <si>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</si>
  <si>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</si>
  <si>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</si>
  <si>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</si>
  <si>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</si>
  <si>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</si>
  <si>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</si>
  <si>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</si>
  <si>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</si>
  <si>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</si>
  <si>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</si>
  <si>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</si>
  <si>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</si>
  <si>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</si>
  <si>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</si>
  <si>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</si>
  <si>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</si>
  <si>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</si>
  <si>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</si>
  <si>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</si>
  <si>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</si>
  <si>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</si>
  <si>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</si>
  <si>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</si>
  <si>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</si>
  <si>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</si>
  <si>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</si>
  <si>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</si>
  <si>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</si>
  <si>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</si>
  <si>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</si>
  <si>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</si>
  <si>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</si>
  <si>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</si>
  <si>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</si>
  <si>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</si>
  <si>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</si>
  <si>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</si>
  <si>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</si>
  <si>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</si>
  <si>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</si>
  <si>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</si>
  <si>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</si>
  <si>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</si>
  <si>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</si>
  <si>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</si>
  <si>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</si>
  <si>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</si>
  <si>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</si>
  <si>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</si>
  <si>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</si>
  <si>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</si>
  <si>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</si>
  <si>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</si>
  <si>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</si>
  <si>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</si>
  <si>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</si>
  <si>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</si>
  <si>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</si>
  <si>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</si>
  <si>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</si>
  <si>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</si>
  <si>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</si>
  <si>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</si>
  <si>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</si>
  <si>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</si>
  <si>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</si>
  <si>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</si>
  <si>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</si>
  <si>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</si>
  <si>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</si>
  <si>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</si>
  <si>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</si>
  <si>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</si>
  <si>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</si>
  <si>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</si>
  <si>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</si>
  <si>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</si>
  <si>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</si>
  <si>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</si>
  <si>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</si>
  <si>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</si>
  <si>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</si>
  <si>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</si>
  <si>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</si>
  <si>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</si>
  <si>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</si>
  <si>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</si>
  <si>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</si>
  <si>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</si>
  <si>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</si>
  <si>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</si>
  <si>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</si>
  <si>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</si>
  <si>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</si>
  <si>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</si>
  <si>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</si>
  <si>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</si>
  <si>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</si>
  <si>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</si>
  <si>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</si>
  <si>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</si>
  <si>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</si>
  <si>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</si>
  <si>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</si>
  <si>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</si>
  <si>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</si>
  <si>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</si>
  <si>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</si>
  <si>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</si>
  <si>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</si>
  <si>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</si>
  <si>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</si>
  <si>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</si>
  <si>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</si>
  <si>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</si>
  <si>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</si>
  <si>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</si>
  <si>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</si>
  <si>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</si>
  <si>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</si>
  <si>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</si>
  <si>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</si>
  <si>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</si>
  <si>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</si>
  <si>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</si>
  <si>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</si>
  <si>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</si>
  <si>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</si>
  <si>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</si>
  <si>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</si>
  <si>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</si>
  <si>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</si>
  <si>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</si>
  <si>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</si>
  <si>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</si>
  <si>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</si>
  <si>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</si>
  <si>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</si>
  <si>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</si>
  <si>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</si>
  <si>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</si>
  <si>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</si>
  <si>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</si>
  <si>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</si>
  <si>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</si>
  <si>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</si>
  <si>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</si>
  <si>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</si>
  <si>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</si>
  <si>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</si>
  <si>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</si>
  <si>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</si>
  <si>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</si>
  <si>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</si>
  <si>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</si>
  <si>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</si>
  <si>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</si>
  <si>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</si>
  <si>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</si>
  <si>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</si>
  <si>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</si>
  <si>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</si>
  <si>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</si>
  <si>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</si>
  <si>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</si>
  <si>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</si>
  <si>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</si>
  <si>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</si>
  <si>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</si>
  <si>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</si>
  <si>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</si>
  <si>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</si>
  <si>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</si>
  <si>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</si>
  <si>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</si>
  <si>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</si>
  <si>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</si>
  <si>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</si>
  <si>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</si>
  <si>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</si>
  <si>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</si>
  <si>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</si>
  <si>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</si>
  <si>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</si>
  <si>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</si>
  <si>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</si>
  <si>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</si>
  <si>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</si>
  <si>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</si>
  <si>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</si>
  <si>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</si>
  <si>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</si>
  <si>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</si>
  <si>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</si>
  <si>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</si>
  <si>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</si>
  <si>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</si>
  <si>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</si>
  <si>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</si>
  <si>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</si>
  <si>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</si>
  <si>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</si>
  <si>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</si>
  <si>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</si>
  <si>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</si>
  <si>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</si>
  <si>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</si>
  <si>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</si>
  <si>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</si>
  <si>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</si>
  <si>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</si>
  <si>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</si>
  <si>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</si>
  <si>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</si>
  <si>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</si>
  <si>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</si>
  <si>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</si>
  <si>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</si>
  <si>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</si>
  <si>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</si>
  <si>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</si>
  <si>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</si>
  <si>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</si>
  <si>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</si>
  <si>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</si>
  <si>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</si>
  <si>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</si>
  <si>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</si>
  <si>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</si>
  <si>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</si>
  <si>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</si>
  <si>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</si>
  <si>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</si>
  <si>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</si>
  <si>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</si>
  <si>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</si>
  <si>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</si>
  <si>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</si>
  <si>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</si>
  <si>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</si>
  <si>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</si>
  <si>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</si>
  <si>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</si>
  <si>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</si>
  <si>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</si>
  <si>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</si>
  <si>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</si>
  <si>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</si>
  <si>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</si>
  <si>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</si>
  <si>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</si>
  <si>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</si>
  <si>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</si>
  <si>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</si>
  <si>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</si>
  <si>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</si>
  <si>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</si>
  <si>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</si>
  <si>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</si>
  <si>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</si>
  <si>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</si>
  <si>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</si>
  <si>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</si>
  <si>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</si>
  <si>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</si>
  <si>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</si>
  <si>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</si>
  <si>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</si>
  <si>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</si>
  <si>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</si>
  <si>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</si>
  <si>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</si>
  <si>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</si>
  <si>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</si>
  <si>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</si>
  <si>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</si>
  <si>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</si>
  <si>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</si>
  <si>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</si>
  <si>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</si>
  <si>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</si>
  <si>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</si>
  <si>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</si>
  <si>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</si>
  <si>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</si>
  <si>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</si>
  <si>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</si>
  <si>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</si>
  <si>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</si>
  <si>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</si>
  <si>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</si>
  <si>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</si>
  <si>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</si>
  <si>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</si>
  <si>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</si>
  <si>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</si>
  <si>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</si>
  <si>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</si>
  <si>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</si>
  <si>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</si>
  <si>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</si>
  <si>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</si>
  <si>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</si>
  <si>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</si>
  <si>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</si>
  <si>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</si>
  <si>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</si>
  <si>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</si>
  <si>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</si>
  <si>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</si>
  <si>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</si>
  <si>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</si>
  <si>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</si>
  <si>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</si>
  <si>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</si>
  <si>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</si>
  <si>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</si>
  <si>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</si>
  <si>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</si>
  <si>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</si>
  <si>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</si>
  <si>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</si>
  <si>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</si>
  <si>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</si>
  <si>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</si>
  <si>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</si>
  <si>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</si>
  <si>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</si>
  <si>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</si>
  <si>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</si>
  <si>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</si>
  <si>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</si>
  <si>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</si>
  <si>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</si>
  <si>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</si>
  <si>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</si>
  <si>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</si>
  <si>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</si>
  <si>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</si>
  <si>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</si>
  <si>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</si>
  <si>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</si>
  <si>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</si>
  <si>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</si>
  <si>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</si>
  <si>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</si>
  <si>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</si>
  <si>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</si>
  <si>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</si>
  <si>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</si>
  <si>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</si>
  <si>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</si>
  <si>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</si>
  <si>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</si>
  <si>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</si>
  <si>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</si>
  <si>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</si>
  <si>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</si>
  <si>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</si>
  <si>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</si>
  <si>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</si>
  <si>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</si>
  <si>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</si>
  <si>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</si>
  <si>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</si>
  <si>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</si>
  <si>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</si>
  <si>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</si>
  <si>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</si>
  <si>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</si>
  <si>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</si>
  <si>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</si>
  <si>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</si>
  <si>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</si>
  <si>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</si>
  <si>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</si>
  <si>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</si>
  <si>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</si>
  <si>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</si>
  <si>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</si>
  <si>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</si>
  <si>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</si>
  <si>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</si>
  <si>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</si>
  <si>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</si>
  <si>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</si>
  <si>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</si>
  <si>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</si>
  <si>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</si>
  <si>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</si>
  <si>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</si>
  <si>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</si>
  <si>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</si>
  <si>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</si>
  <si>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</si>
  <si>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</si>
  <si>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</si>
  <si>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</si>
  <si>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</si>
  <si>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</si>
  <si>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</si>
  <si>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</si>
  <si>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</si>
  <si>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</si>
  <si>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</si>
  <si>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</si>
  <si>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</si>
  <si>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</si>
  <si>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</si>
  <si>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</si>
  <si>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</si>
  <si>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</si>
  <si>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</si>
  <si>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</si>
  <si>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</si>
  <si>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</si>
  <si>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</si>
  <si>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</si>
  <si>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</si>
  <si>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</si>
  <si>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</si>
  <si>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</si>
  <si>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</si>
  <si>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</si>
  <si>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</si>
  <si>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</si>
  <si>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</si>
  <si>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</si>
  <si>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</si>
  <si>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</si>
  <si>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</si>
  <si>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</si>
  <si>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</si>
  <si>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</si>
  <si>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</si>
  <si>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</si>
  <si>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</si>
  <si>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</si>
  <si>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</si>
  <si>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</si>
  <si>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</si>
  <si>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</si>
  <si>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</si>
  <si>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</si>
  <si>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</si>
  <si>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</si>
  <si>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</si>
  <si>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</si>
  <si>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</si>
  <si>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</si>
  <si>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</si>
  <si>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</si>
  <si>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</si>
  <si>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</si>
  <si>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</si>
  <si>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</si>
  <si>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</si>
  <si>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</si>
  <si>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</si>
  <si>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</si>
  <si>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</si>
  <si>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</si>
  <si>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</si>
  <si>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</si>
  <si>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</si>
  <si>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</si>
  <si>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</si>
  <si>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</si>
  <si>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</si>
  <si>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</si>
  <si>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</si>
  <si>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</si>
  <si>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</si>
  <si>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</si>
  <si>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</si>
  <si>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</si>
  <si>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</si>
  <si>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</si>
  <si>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</si>
  <si>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</si>
  <si>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</si>
  <si>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</si>
  <si>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</si>
  <si>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</si>
  <si>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</si>
  <si>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</si>
  <si>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</si>
  <si>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</si>
  <si>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</si>
  <si>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</si>
  <si>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</si>
  <si>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</si>
  <si>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</si>
  <si>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</si>
  <si>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</si>
  <si>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</si>
  <si>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</si>
  <si>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</si>
  <si>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</si>
  <si>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</si>
  <si>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</si>
  <si>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</si>
  <si>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</si>
  <si>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</si>
  <si>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</si>
  <si>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</si>
  <si>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</si>
  <si>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</si>
  <si>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</si>
  <si>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</si>
  <si>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</si>
  <si>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</si>
  <si>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</si>
  <si>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</si>
  <si>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</si>
  <si>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</si>
  <si>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</si>
  <si>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</si>
  <si>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</si>
  <si>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</si>
  <si>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</si>
  <si>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</si>
  <si>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</si>
  <si>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</si>
  <si>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</si>
  <si>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</si>
  <si>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</si>
  <si>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</si>
  <si>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</si>
  <si>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</si>
  <si>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</si>
  <si>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</si>
  <si>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</si>
  <si>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</si>
  <si>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</si>
  <si>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</si>
  <si>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</si>
  <si>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</si>
  <si>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</si>
  <si>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</si>
  <si>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</si>
  <si>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</si>
  <si>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</si>
  <si>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</si>
  <si>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</si>
  <si>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</si>
  <si>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</si>
  <si>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</si>
  <si>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</si>
  <si>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</si>
  <si>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</si>
  <si>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</si>
  <si>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</si>
  <si>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</si>
  <si>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</si>
  <si>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</si>
  <si>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</si>
  <si>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</si>
  <si>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</si>
  <si>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</si>
  <si>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</si>
  <si>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</si>
  <si>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</si>
  <si>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</si>
  <si>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</si>
  <si>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</si>
  <si>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</si>
  <si>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</si>
  <si>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</si>
  <si>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</si>
  <si>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</si>
  <si>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</si>
  <si>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</si>
  <si>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</si>
  <si>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</si>
  <si>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</si>
  <si>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</si>
  <si>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</si>
  <si>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</si>
  <si>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</si>
  <si>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</si>
  <si>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</si>
  <si>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</si>
  <si>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</si>
  <si>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</si>
  <si>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</si>
  <si>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</si>
  <si>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</si>
  <si>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</si>
  <si>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</si>
  <si>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</si>
  <si>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</si>
  <si>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</si>
  <si>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</si>
  <si>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</si>
  <si>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</si>
  <si>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</si>
  <si>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</si>
  <si>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</si>
  <si>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</si>
  <si>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</si>
  <si>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</si>
  <si>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</si>
  <si>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</si>
  <si>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</si>
  <si>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</si>
  <si>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</si>
  <si>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</si>
  <si>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</si>
  <si>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</si>
  <si>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</si>
  <si>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</si>
  <si>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</si>
  <si>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</si>
  <si>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</si>
  <si>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</si>
  <si>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</si>
  <si>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</si>
  <si>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</si>
  <si>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</si>
  <si>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</si>
  <si>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</si>
  <si>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</si>
  <si>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</si>
  <si>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</si>
  <si>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</si>
  <si>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</si>
  <si>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</si>
  <si>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</si>
  <si>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</si>
  <si>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</si>
  <si>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</si>
  <si>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</si>
  <si>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</si>
  <si>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</si>
  <si>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</si>
  <si>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</si>
  <si>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</si>
  <si>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</si>
  <si>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</si>
  <si>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</si>
  <si>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</si>
  <si>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</si>
  <si>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</si>
  <si>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</si>
  <si>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</si>
  <si>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</si>
  <si>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</si>
  <si>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</si>
  <si>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</si>
  <si>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</si>
  <si>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</si>
  <si>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</si>
  <si>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</si>
  <si>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</si>
  <si>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</si>
  <si>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</si>
  <si>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</si>
  <si>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</si>
  <si>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</si>
  <si>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</si>
  <si>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</si>
  <si>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</si>
  <si>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</si>
  <si>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</si>
  <si>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</si>
  <si>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</si>
  <si>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</si>
  <si>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</si>
  <si>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</si>
  <si>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</si>
  <si>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</si>
  <si>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</si>
  <si>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</si>
  <si>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</si>
  <si>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</si>
  <si>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</si>
  <si>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</si>
  <si>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</si>
  <si>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</si>
  <si>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</si>
  <si>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</si>
  <si>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</si>
  <si>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</si>
  <si>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</si>
  <si>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</si>
  <si>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</si>
  <si>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</si>
  <si>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</si>
  <si>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</si>
  <si>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</si>
  <si>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</si>
  <si>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</si>
  <si>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</si>
  <si>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</si>
  <si>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</si>
  <si>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</si>
  <si>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</si>
  <si>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</si>
  <si>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</si>
  <si>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</si>
  <si>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</si>
  <si>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</si>
  <si>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</si>
  <si>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</si>
  <si>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</si>
  <si>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</si>
  <si>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</si>
  <si>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</si>
  <si>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</si>
  <si>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</si>
  <si>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</si>
  <si>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</si>
  <si>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</si>
  <si>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</si>
  <si>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</si>
  <si>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</si>
  <si>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</si>
  <si>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</si>
  <si>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</si>
  <si>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</si>
  <si>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</si>
  <si>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</si>
  <si>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</si>
  <si>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</si>
  <si>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</si>
  <si>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</si>
  <si>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</si>
  <si>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</si>
  <si>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</si>
  <si>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</si>
  <si>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</si>
  <si>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</si>
  <si>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</si>
  <si>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</si>
  <si>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</si>
  <si>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</si>
  <si>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</si>
  <si>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</si>
  <si>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</si>
  <si>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</si>
  <si>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</si>
  <si>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</si>
  <si>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</si>
  <si>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</si>
  <si>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</si>
  <si>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</si>
  <si>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</si>
  <si>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</si>
  <si>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</si>
  <si>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</si>
  <si>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</si>
  <si>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</si>
  <si>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</si>
  <si>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</si>
  <si>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</si>
  <si>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</si>
  <si>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</si>
  <si>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</si>
  <si>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</si>
  <si>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</si>
  <si>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</si>
  <si>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</si>
  <si>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</si>
  <si>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</si>
  <si>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</si>
  <si>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</si>
  <si>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</si>
  <si>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</si>
  <si>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</si>
  <si>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</si>
  <si>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</si>
  <si>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</si>
  <si>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</si>
  <si>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</si>
  <si>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</si>
  <si>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</si>
  <si>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</si>
  <si>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</si>
  <si>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</si>
  <si>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</si>
  <si>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</si>
  <si>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</si>
  <si>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</si>
  <si>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</si>
  <si>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</si>
  <si>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</si>
  <si>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</si>
  <si>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</si>
  <si>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</si>
  <si>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</si>
  <si>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</si>
  <si>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</si>
  <si>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</si>
  <si>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</si>
  <si>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</si>
  <si>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</si>
  <si>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</si>
  <si>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</si>
  <si>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</si>
  <si>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</si>
  <si>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</si>
  <si>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</si>
  <si>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</si>
  <si>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</si>
  <si>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</si>
  <si>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</si>
  <si>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</si>
  <si>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</si>
  <si>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</si>
  <si>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</si>
  <si>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</si>
  <si>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</si>
  <si>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</si>
  <si>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</si>
  <si>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</si>
  <si>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</si>
  <si>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</si>
  <si>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</si>
  <si>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</si>
  <si>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</si>
  <si>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</si>
  <si>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</si>
  <si>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</si>
  <si>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</si>
  <si>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</si>
  <si>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</si>
  <si>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</si>
  <si>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</si>
  <si>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</si>
  <si>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</si>
  <si>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</si>
  <si>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</si>
  <si>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</si>
  <si>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</si>
  <si>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</si>
  <si>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</si>
  <si>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</si>
  <si>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</si>
  <si>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</si>
  <si>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</si>
  <si>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</si>
  <si>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</si>
  <si>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</si>
  <si>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</si>
  <si>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</si>
  <si>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</si>
  <si>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</si>
  <si>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</si>
  <si>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</si>
  <si>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</si>
  <si>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</si>
  <si>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</si>
  <si>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</si>
  <si>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</si>
  <si>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</si>
  <si>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</si>
  <si>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</si>
  <si>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</si>
  <si>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</si>
  <si>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</si>
  <si>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</si>
  <si>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</si>
  <si>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</si>
  <si>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</si>
  <si>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</si>
  <si>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</si>
  <si>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</si>
  <si>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</si>
  <si>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</si>
  <si>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</si>
  <si>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</si>
  <si>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</si>
  <si>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</si>
  <si>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</si>
  <si>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</si>
  <si>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</si>
  <si>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</si>
  <si>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</si>
  <si>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</si>
  <si>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</si>
  <si>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</si>
  <si>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</si>
  <si>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</si>
  <si>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</si>
  <si>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</si>
  <si>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</si>
  <si>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</si>
  <si>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</si>
  <si>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</si>
  <si>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</si>
  <si>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</si>
  <si>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</si>
  <si>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</si>
  <si>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</si>
  <si>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</si>
  <si>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</si>
  <si>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</si>
  <si>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</si>
  <si>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</si>
  <si>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</si>
  <si>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</si>
  <si>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</si>
  <si>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</si>
  <si>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</si>
  <si>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</si>
  <si>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</si>
  <si>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</si>
  <si>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</si>
  <si>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</si>
  <si>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</si>
  <si>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</si>
  <si>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</si>
  <si>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</si>
  <si>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</si>
  <si>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</si>
  <si>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</si>
  <si>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</si>
  <si>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</si>
  <si>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</si>
  <si>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</si>
  <si>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</si>
  <si>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</si>
  <si>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</si>
  <si>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</si>
  <si>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</si>
  <si>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</si>
  <si>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</si>
  <si>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</si>
  <si>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</si>
  <si>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</si>
  <si>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</si>
  <si>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</si>
  <si>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</si>
  <si>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</si>
  <si>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</si>
  <si>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</si>
  <si>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</si>
  <si>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</si>
  <si>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</si>
  <si>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</si>
  <si>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</si>
  <si>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</si>
  <si>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</si>
  <si>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</si>
  <si>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</si>
  <si>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</si>
  <si>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</si>
  <si>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</si>
  <si>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</si>
  <si>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</si>
  <si>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</si>
  <si>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</si>
  <si>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</si>
  <si>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</si>
  <si>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</si>
  <si>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</si>
  <si>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</si>
  <si>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</si>
  <si>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</si>
  <si>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</si>
  <si>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</si>
  <si>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</si>
  <si>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</si>
  <si>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</si>
  <si>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</si>
  <si>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</si>
  <si>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</si>
  <si>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</si>
  <si>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</si>
  <si>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</si>
  <si>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</si>
  <si>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</si>
  <si>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</si>
  <si>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</si>
  <si>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</si>
  <si>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</si>
  <si>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</si>
  <si>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</si>
  <si>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</si>
  <si>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</si>
  <si>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</si>
  <si>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</si>
  <si>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</si>
  <si>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</si>
  <si>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</si>
  <si>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</si>
  <si>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</si>
  <si>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</si>
  <si>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</si>
  <si>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</si>
  <si>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</si>
  <si>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</si>
  <si>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</si>
  <si>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</si>
  <si>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</si>
  <si>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</si>
  <si>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</si>
  <si>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</si>
  <si>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</si>
  <si>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</si>
  <si>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</si>
  <si>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</si>
  <si>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</si>
  <si>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</si>
  <si>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</si>
  <si>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</si>
  <si>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</si>
  <si>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</si>
  <si>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</si>
  <si>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</si>
  <si>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</si>
  <si>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</si>
  <si>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</si>
  <si>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</si>
  <si>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</si>
  <si>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</si>
  <si>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</si>
  <si>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</si>
  <si>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</si>
  <si>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</si>
  <si>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</si>
  <si>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</si>
  <si>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</si>
  <si>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</si>
  <si>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</si>
  <si>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</si>
  <si>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</si>
  <si>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</si>
  <si>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</si>
  <si>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</si>
  <si>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</si>
  <si>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</si>
  <si>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</si>
  <si>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</si>
  <si>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</si>
  <si>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</si>
  <si>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</si>
  <si>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</si>
  <si>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</si>
  <si>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</si>
  <si>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</si>
  <si>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</si>
  <si>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</si>
  <si>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</si>
  <si>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</si>
  <si>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</si>
  <si>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</si>
  <si>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</si>
  <si>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</si>
  <si>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</si>
  <si>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</si>
  <si>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</si>
  <si>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</si>
  <si>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</si>
  <si>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</si>
  <si>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</si>
  <si>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</si>
  <si>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</si>
  <si>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</si>
  <si>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</si>
  <si>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</si>
  <si>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</si>
  <si>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</si>
  <si>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</si>
  <si>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</si>
  <si>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</si>
  <si>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</si>
  <si>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</si>
  <si>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</si>
  <si>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</si>
  <si>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</si>
  <si>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</si>
  <si>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</si>
  <si>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</si>
  <si>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</si>
  <si>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</si>
  <si>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</si>
  <si>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</si>
  <si>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</si>
  <si>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</si>
  <si>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</si>
  <si>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</si>
  <si>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</si>
  <si>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</si>
  <si>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</si>
  <si>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</si>
  <si>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</si>
  <si>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</si>
  <si>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</si>
  <si>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</si>
  <si>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</si>
  <si>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</si>
  <si>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</si>
  <si>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</si>
  <si>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</si>
  <si>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</si>
  <si>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</si>
  <si>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</si>
  <si>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</si>
  <si>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</si>
  <si>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</si>
  <si>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</si>
  <si>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</si>
  <si>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</si>
  <si>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</si>
  <si>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</si>
  <si>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</si>
  <si>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</si>
  <si>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</si>
  <si>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</si>
  <si>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</si>
  <si>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</si>
  <si>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</si>
  <si>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</si>
  <si>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</si>
  <si>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</si>
  <si>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</si>
  <si>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</si>
  <si>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</si>
  <si>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</si>
  <si>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</si>
  <si>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</si>
  <si>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</si>
  <si>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</si>
  <si>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</si>
  <si>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</si>
  <si>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</si>
  <si>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</si>
  <si>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</si>
  <si>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</si>
  <si>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</si>
  <si>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</si>
  <si>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</si>
  <si>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</si>
  <si>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</si>
  <si>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</si>
  <si>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</si>
  <si>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</si>
  <si>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</si>
  <si>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</si>
  <si>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</si>
  <si>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</si>
  <si>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</si>
  <si>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</si>
  <si>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</si>
  <si>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</si>
  <si>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</si>
  <si>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</si>
  <si>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</si>
  <si>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</si>
  <si>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</si>
  <si>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</si>
  <si>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</si>
  <si>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</si>
  <si>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</si>
  <si>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</si>
  <si>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</si>
  <si>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</si>
  <si>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</si>
  <si>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</si>
  <si>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</si>
  <si>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</si>
  <si>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</si>
  <si>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</si>
  <si>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</si>
  <si>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</si>
  <si>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</si>
  <si>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</si>
  <si>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</si>
  <si>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</si>
  <si>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</si>
  <si>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</si>
  <si>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</si>
  <si>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</si>
  <si>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</si>
  <si>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</si>
  <si>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</si>
  <si>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</si>
  <si>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</si>
  <si>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</si>
  <si>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</si>
  <si>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</si>
  <si>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</si>
  <si>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</si>
  <si>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</si>
  <si>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</si>
  <si>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</si>
  <si>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</si>
  <si>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</si>
  <si>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</si>
  <si>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</si>
  <si>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</si>
  <si>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</si>
  <si>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</si>
  <si>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</si>
  <si>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</si>
  <si>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</si>
  <si>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</si>
  <si>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</si>
  <si>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</si>
  <si>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</si>
  <si>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</si>
  <si>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</si>
  <si>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</si>
  <si>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</si>
  <si>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</si>
  <si>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</si>
  <si>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</si>
  <si>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</si>
  <si>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</si>
  <si>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</si>
  <si>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</si>
  <si>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</si>
  <si>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</si>
  <si>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</si>
  <si>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</si>
  <si>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</si>
  <si>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</si>
  <si>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</si>
  <si>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</si>
  <si>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</si>
  <si>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</si>
  <si>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</si>
  <si>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</si>
  <si>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</si>
  <si>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</si>
  <si>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</si>
  <si>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</si>
  <si>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</si>
  <si>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</si>
  <si>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</si>
  <si>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</si>
  <si>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</si>
  <si>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</si>
  <si>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</si>
  <si>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</si>
  <si>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</si>
  <si>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</si>
  <si>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</si>
  <si>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</si>
  <si>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</si>
  <si>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</si>
  <si>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</si>
  <si>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</si>
  <si>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</si>
  <si>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</si>
  <si>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</si>
  <si>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</si>
  <si>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</si>
  <si>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</si>
  <si>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</si>
  <si>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</si>
  <si>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</si>
  <si>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</si>
  <si>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</si>
  <si>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</si>
  <si>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</si>
  <si>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</si>
  <si>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</si>
  <si>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</si>
  <si>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</si>
  <si>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</si>
  <si>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</si>
  <si>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</si>
  <si>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</si>
  <si>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</si>
  <si>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</si>
  <si>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</si>
  <si>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</si>
  <si>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</si>
  <si>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</si>
  <si>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</si>
  <si>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</si>
  <si>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</si>
  <si>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</si>
  <si>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</si>
  <si>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</si>
  <si>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</si>
  <si>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</si>
  <si>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</si>
  <si>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</si>
  <si>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</si>
  <si>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</si>
  <si>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</si>
  <si>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</si>
  <si>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</si>
  <si>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</si>
  <si>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</si>
  <si>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</si>
  <si>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</si>
  <si>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</si>
  <si>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</si>
  <si>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</si>
  <si>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</si>
  <si>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</si>
  <si>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</si>
  <si>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</si>
  <si>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</si>
  <si>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</si>
  <si>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</si>
  <si>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</si>
  <si>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</si>
  <si>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</si>
  <si>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</si>
  <si>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</si>
  <si>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</si>
  <si>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</si>
  <si>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</si>
  <si>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</si>
  <si>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</si>
  <si>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</si>
  <si>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</si>
  <si>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</si>
  <si>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</si>
  <si>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</si>
  <si>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</si>
  <si>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</si>
  <si>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</si>
  <si>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</si>
  <si>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</si>
  <si>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</si>
  <si>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</si>
  <si>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</si>
  <si>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</si>
  <si>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</si>
  <si>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</si>
  <si>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</si>
  <si>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</si>
  <si>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</si>
  <si>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</si>
  <si>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</si>
  <si>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</si>
  <si>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</si>
  <si>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</si>
  <si>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</si>
  <si>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</si>
  <si>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</si>
  <si>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</si>
  <si>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</si>
  <si>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</si>
  <si>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</si>
  <si>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</si>
  <si>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</si>
  <si>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</si>
  <si>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</si>
  <si>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</si>
  <si>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</si>
  <si>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</si>
  <si>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</si>
  <si>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</si>
  <si>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</si>
  <si>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</si>
  <si>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</si>
  <si>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</si>
  <si>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</si>
  <si>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</si>
  <si>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</si>
  <si>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</si>
  <si>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</si>
  <si>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</si>
  <si>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</si>
  <si>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</si>
  <si>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</si>
  <si>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</si>
  <si>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</si>
  <si>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</si>
  <si>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</si>
  <si>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</si>
  <si>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</si>
  <si>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</si>
  <si>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</si>
  <si>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</si>
  <si>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</si>
  <si>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</si>
  <si>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</si>
  <si>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</si>
  <si>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</si>
  <si>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</si>
  <si>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</si>
  <si>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</si>
  <si>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</si>
  <si>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</si>
  <si>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</si>
  <si>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</si>
  <si>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</si>
  <si>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</si>
  <si>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</si>
  <si>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</si>
  <si>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</si>
  <si>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</si>
  <si>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</si>
  <si>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</si>
  <si>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</si>
  <si>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</si>
  <si>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</si>
  <si>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</si>
  <si>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</si>
  <si>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</si>
  <si>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</si>
  <si>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</si>
  <si>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</si>
  <si>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</si>
  <si>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</si>
  <si>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</si>
  <si>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</si>
  <si>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</si>
  <si>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</si>
  <si>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</si>
  <si>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</si>
  <si>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</si>
  <si>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</si>
  <si>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</si>
  <si>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</si>
  <si>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</si>
  <si>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</si>
  <si>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</si>
  <si>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</si>
  <si>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</si>
  <si>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</si>
  <si>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</si>
  <si>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</si>
  <si>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</si>
  <si>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</si>
  <si>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</si>
  <si>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</si>
  <si>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</si>
  <si>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</si>
  <si>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</si>
  <si>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</si>
  <si>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</si>
  <si>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</si>
  <si>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</si>
  <si>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</si>
  <si>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</si>
  <si>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</si>
  <si>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</si>
  <si>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</si>
  <si>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</si>
  <si>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</si>
  <si>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</si>
  <si>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</si>
  <si>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</si>
  <si>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</si>
  <si>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</si>
  <si>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</si>
  <si>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</si>
  <si>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</si>
  <si>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</si>
  <si>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</si>
  <si>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</si>
  <si>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</si>
  <si>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</si>
  <si>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</si>
  <si>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</si>
  <si>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</si>
  <si>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</si>
  <si>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</si>
  <si>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</si>
  <si>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</si>
  <si>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</si>
  <si>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</si>
  <si>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</si>
  <si>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</si>
  <si>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</si>
  <si>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</si>
  <si>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</si>
  <si>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</si>
  <si>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</si>
  <si>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</si>
  <si>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</si>
  <si>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</si>
  <si>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</si>
  <si>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</si>
  <si>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</si>
  <si>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</si>
  <si>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</si>
  <si>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</si>
  <si>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</si>
  <si>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</si>
  <si>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</si>
  <si>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</si>
  <si>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</si>
  <si>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</si>
  <si>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</si>
  <si>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</si>
  <si>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</si>
  <si>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</si>
  <si>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</si>
  <si>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</si>
  <si>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</si>
  <si>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</si>
  <si>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</si>
  <si>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</si>
  <si>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</si>
  <si>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</si>
  <si>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</si>
  <si>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</si>
  <si>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</si>
  <si>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</si>
  <si>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</si>
  <si>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</si>
  <si>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</si>
  <si>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</si>
  <si>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</si>
  <si>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</si>
  <si>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</si>
  <si>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</si>
  <si>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</si>
  <si>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</si>
  <si>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</si>
  <si>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</si>
  <si>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</si>
  <si>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</si>
  <si>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</si>
  <si>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</si>
  <si>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</si>
  <si>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</si>
  <si>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</si>
  <si>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</si>
  <si>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</si>
  <si>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</si>
  <si>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</si>
  <si>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</si>
  <si>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</si>
  <si>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</si>
  <si>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</si>
  <si>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</si>
  <si>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</si>
  <si>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</si>
  <si>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</si>
  <si>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</si>
  <si>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</si>
  <si>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</si>
  <si>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</si>
  <si>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</si>
  <si>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</si>
  <si>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</si>
  <si>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</si>
  <si>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</si>
  <si>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</si>
  <si>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</si>
  <si>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</si>
  <si>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</si>
  <si>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</si>
  <si>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</si>
  <si>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</si>
  <si>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</si>
  <si>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</si>
  <si>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</si>
  <si>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</si>
  <si>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</si>
  <si>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</si>
  <si>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</si>
  <si>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</si>
  <si>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</si>
  <si>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</si>
  <si>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</si>
  <si>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</si>
  <si>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</si>
  <si>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</si>
  <si>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</si>
  <si>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</si>
  <si>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</si>
  <si>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</si>
  <si>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</si>
  <si>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</si>
  <si>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</si>
  <si>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</si>
  <si>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</si>
  <si>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</si>
  <si>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</si>
  <si>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</si>
  <si>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</si>
  <si>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</si>
  <si>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</si>
  <si>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</si>
  <si>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</si>
  <si>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</si>
  <si>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</si>
  <si>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</si>
  <si>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</si>
  <si>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</si>
  <si>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</si>
  <si>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</si>
  <si>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</si>
  <si>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</si>
  <si>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</si>
  <si>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</si>
  <si>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</si>
  <si>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</si>
  <si>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</si>
  <si>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</si>
  <si>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</si>
  <si>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</si>
  <si>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</si>
  <si>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</si>
  <si>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</si>
  <si>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</si>
  <si>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</si>
  <si>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</si>
  <si>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</si>
  <si>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</si>
  <si>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</si>
  <si>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</si>
  <si>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</si>
  <si>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</si>
  <si>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</si>
  <si>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</si>
  <si>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</si>
  <si>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</si>
  <si>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</si>
  <si>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</si>
  <si>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</si>
  <si>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</si>
  <si>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</si>
  <si>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</si>
  <si>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</si>
  <si>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</si>
  <si>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</si>
  <si>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</si>
  <si>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</si>
  <si>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</si>
  <si>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</si>
  <si>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</si>
  <si>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</si>
  <si>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</si>
  <si>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</si>
  <si>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</si>
  <si>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</si>
  <si>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</si>
  <si>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</si>
  <si>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</si>
  <si>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</si>
  <si>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</si>
  <si>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</si>
  <si>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</si>
  <si>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</si>
  <si>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</si>
  <si>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</si>
  <si>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</si>
  <si>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</si>
  <si>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</si>
  <si>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</si>
  <si>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</si>
  <si>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</si>
  <si>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</si>
  <si>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</si>
  <si>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</si>
  <si>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</si>
  <si>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</si>
  <si>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</si>
  <si>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</si>
  <si>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</si>
  <si>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</si>
  <si>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</si>
  <si>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</si>
  <si>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</si>
  <si>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</si>
  <si>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</si>
  <si>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</si>
  <si>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</si>
  <si>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</si>
  <si>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</si>
  <si>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</si>
  <si>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</si>
  <si>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</si>
  <si>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</si>
  <si>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</si>
  <si>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</si>
  <si>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</si>
  <si>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</si>
  <si>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</si>
  <si>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</si>
  <si>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</si>
  <si>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</si>
  <si>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</si>
  <si>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</si>
  <si>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</si>
  <si>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</si>
  <si>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</si>
  <si>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</si>
  <si>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</si>
  <si>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</si>
  <si>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</si>
  <si>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</si>
  <si>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</si>
  <si>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</si>
  <si>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</si>
  <si>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</si>
  <si>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</si>
  <si>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</si>
  <si>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</si>
  <si>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</si>
  <si>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</si>
  <si>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</si>
  <si>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</si>
  <si>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</si>
  <si>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</si>
  <si>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</si>
  <si>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</si>
  <si>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</si>
  <si>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</si>
  <si>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</si>
  <si>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</si>
  <si>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</si>
  <si>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</si>
  <si>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</si>
  <si>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</si>
  <si>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</si>
  <si>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</si>
  <si>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</si>
  <si>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</si>
  <si>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</si>
  <si>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</si>
  <si>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</si>
  <si>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</si>
  <si>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</si>
  <si>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</si>
  <si>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</si>
  <si>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</si>
  <si>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</si>
  <si>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</si>
  <si>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</si>
  <si>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</si>
  <si>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</si>
  <si>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</si>
  <si>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</si>
  <si>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</si>
  <si>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</si>
  <si>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</si>
  <si>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</si>
  <si>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</si>
  <si>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</si>
  <si>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</si>
  <si>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</si>
  <si>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</si>
  <si>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</si>
  <si>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</si>
  <si>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</si>
  <si>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</si>
  <si>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</si>
  <si>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</si>
  <si>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</si>
  <si>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</si>
  <si>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</si>
  <si>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</si>
  <si>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</si>
  <si>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</si>
  <si>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</si>
  <si>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</si>
  <si>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</si>
  <si>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</si>
  <si>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</si>
  <si>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</si>
  <si>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</si>
  <si>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</si>
  <si>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</si>
  <si>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</si>
  <si>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</si>
  <si>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</si>
  <si>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</si>
  <si>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</si>
  <si>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</si>
  <si>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</si>
  <si>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</si>
  <si>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</si>
  <si>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</si>
  <si>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</si>
  <si>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</si>
  <si>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</si>
  <si>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</si>
  <si>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</si>
  <si>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</si>
  <si>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</si>
  <si>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</si>
  <si>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</si>
  <si>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</si>
  <si>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</si>
  <si>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</si>
  <si>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</si>
  <si>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</si>
  <si>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</si>
  <si>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</si>
  <si>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</si>
  <si>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</si>
  <si>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</si>
  <si>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</si>
  <si>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</si>
  <si>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</si>
  <si>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</si>
  <si>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</si>
  <si>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</si>
  <si>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</si>
  <si>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</si>
  <si>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</si>
  <si>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</si>
  <si>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</si>
  <si>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</si>
  <si>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</si>
  <si>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</si>
  <si>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</si>
  <si>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</si>
  <si>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</si>
  <si>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</si>
  <si>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</si>
  <si>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</si>
  <si>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</si>
  <si>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</si>
  <si>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</si>
  <si>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</si>
  <si>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</si>
  <si>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</si>
  <si>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</si>
  <si>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</si>
  <si>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</si>
  <si>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</si>
  <si>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</si>
  <si>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</si>
  <si>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</si>
  <si>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</si>
  <si>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</si>
  <si>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</si>
  <si>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</si>
  <si>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</si>
  <si>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</si>
  <si>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</si>
  <si>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</si>
  <si>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</si>
  <si>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</si>
  <si>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</si>
  <si>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</si>
  <si>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</si>
  <si>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</si>
  <si>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</si>
  <si>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</si>
  <si>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</si>
  <si>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</si>
  <si>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</si>
  <si>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</si>
  <si>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</si>
  <si>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</si>
  <si>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</si>
  <si>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</si>
  <si>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</si>
  <si>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</si>
  <si>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</si>
  <si>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</si>
  <si>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</si>
  <si>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</si>
  <si>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</si>
  <si>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</si>
  <si>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</si>
  <si>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</si>
  <si>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</si>
  <si>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</si>
  <si>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</si>
  <si>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</si>
  <si>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</si>
  <si>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</si>
  <si>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</si>
  <si>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</si>
  <si>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</si>
  <si>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</si>
  <si>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</si>
  <si>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</si>
  <si>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</si>
  <si>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</si>
  <si>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</si>
  <si>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</si>
  <si>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</si>
  <si>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</si>
  <si>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</si>
  <si>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</si>
  <si>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</si>
  <si>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</si>
  <si>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</si>
  <si>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</si>
  <si>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</si>
  <si>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</si>
  <si>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</si>
  <si>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</si>
  <si>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</si>
  <si>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</si>
  <si>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</si>
  <si>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</si>
  <si>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</si>
  <si>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</si>
  <si>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</si>
  <si>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</si>
  <si>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</si>
  <si>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</si>
  <si>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</si>
  <si>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</si>
  <si>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</si>
  <si>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</si>
  <si>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</si>
  <si>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</si>
  <si>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</si>
  <si>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</si>
  <si>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</si>
  <si>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</si>
  <si>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</si>
  <si>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</si>
  <si>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</si>
  <si>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</si>
  <si>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</si>
  <si>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</si>
  <si>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</si>
  <si>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</si>
  <si>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</si>
  <si>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</si>
  <si>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</si>
  <si>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</si>
  <si>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</si>
  <si>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</si>
  <si>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</si>
  <si>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</si>
  <si>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</si>
  <si>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</si>
  <si>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</si>
  <si>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</si>
  <si>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</si>
  <si>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</si>
  <si>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</si>
  <si>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</si>
  <si>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</si>
  <si>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</si>
  <si>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</si>
  <si>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</si>
  <si>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</si>
  <si>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</si>
  <si>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</si>
  <si>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</si>
  <si>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</si>
  <si>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</si>
  <si>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</si>
  <si>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</si>
  <si>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</si>
  <si>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</si>
  <si>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</si>
  <si>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</si>
  <si>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</si>
  <si>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</si>
  <si>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</si>
  <si>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</si>
  <si>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</si>
  <si>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</si>
  <si>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</si>
  <si>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</si>
  <si>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</si>
  <si>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</si>
  <si>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</si>
  <si>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</si>
  <si>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</si>
  <si>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</si>
  <si>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</si>
  <si>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</si>
  <si>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</si>
  <si>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</si>
  <si>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</si>
  <si>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</si>
  <si>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</si>
  <si>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</si>
  <si>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</si>
  <si>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</si>
  <si>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</si>
  <si>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</si>
  <si>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</si>
  <si>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</si>
  <si>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</si>
  <si>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</si>
  <si>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</si>
  <si>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</si>
  <si>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</si>
  <si>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</si>
  <si>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</si>
  <si>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</si>
  <si>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</si>
  <si>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</si>
  <si>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</si>
  <si>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</si>
  <si>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</si>
  <si>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</si>
  <si>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</si>
  <si>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</si>
  <si>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</si>
  <si>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</si>
  <si>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</si>
  <si>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</si>
  <si>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</si>
  <si>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</si>
  <si>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</si>
  <si>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</si>
  <si>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</si>
  <si>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</si>
  <si>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</si>
  <si>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</si>
  <si>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</si>
  <si>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</si>
  <si>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</si>
  <si>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</si>
  <si>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</si>
  <si>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</si>
  <si>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</si>
  <si>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</si>
  <si>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</si>
  <si>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</si>
  <si>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</si>
  <si>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</si>
  <si>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</si>
  <si>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</si>
  <si>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</si>
  <si>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</si>
  <si>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</si>
  <si>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</si>
  <si>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</si>
  <si>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</si>
  <si>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</si>
  <si>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</si>
  <si>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</si>
  <si>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</si>
  <si>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</si>
  <si>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</si>
  <si>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</si>
  <si>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</si>
  <si>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</si>
  <si>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</si>
  <si>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</si>
  <si>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</si>
  <si>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</si>
  <si>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</si>
  <si>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</si>
  <si>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</si>
  <si>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</si>
  <si>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</si>
  <si>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</si>
  <si>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</si>
  <si>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</si>
  <si>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</si>
  <si>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</si>
  <si>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</si>
  <si>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</si>
  <si>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</si>
  <si>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</si>
  <si>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</si>
  <si>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</si>
  <si>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</si>
  <si>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</si>
  <si>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</si>
  <si>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</si>
  <si>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</si>
  <si>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</si>
  <si>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</si>
  <si>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</si>
  <si>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</si>
  <si>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</si>
  <si>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</si>
  <si>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</si>
  <si>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</si>
  <si>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</si>
  <si>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</si>
  <si>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</si>
  <si>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</si>
  <si>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</si>
  <si>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</si>
  <si>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</si>
  <si>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</si>
  <si>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</si>
  <si>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</si>
  <si>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</si>
  <si>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</si>
  <si>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</si>
  <si>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</si>
  <si>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</si>
  <si>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</si>
  <si>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</si>
  <si>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</si>
  <si>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</si>
  <si>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</si>
  <si>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</si>
  <si>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</si>
  <si>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</si>
  <si>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</si>
  <si>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</si>
  <si>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</si>
  <si>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</si>
  <si>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</si>
  <si>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</si>
  <si>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</si>
  <si>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</si>
  <si>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</si>
  <si>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</si>
  <si>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</si>
  <si>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</si>
  <si>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</si>
  <si>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</si>
  <si>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</si>
  <si>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</si>
  <si>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</si>
  <si>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</si>
  <si>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</si>
  <si>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</si>
  <si>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</si>
  <si>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</si>
  <si>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</si>
  <si>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</si>
  <si>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</si>
  <si>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</si>
  <si>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</si>
  <si>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</si>
  <si>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</si>
  <si>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</si>
  <si>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</si>
  <si>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</si>
  <si>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</si>
  <si>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</si>
  <si>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</si>
  <si>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</si>
  <si>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</si>
  <si>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</si>
  <si>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</si>
  <si>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</si>
  <si>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</si>
  <si>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</si>
  <si>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</si>
  <si>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</si>
  <si>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</si>
  <si>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</si>
  <si>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</si>
  <si>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</si>
  <si>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</si>
  <si>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</si>
  <si>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</si>
  <si>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</si>
  <si>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</si>
  <si>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</si>
  <si>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</si>
  <si>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</si>
  <si>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</si>
  <si>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</si>
  <si>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</si>
  <si>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</si>
  <si>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</si>
  <si>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</si>
  <si>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</si>
  <si>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</si>
  <si>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</si>
  <si>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</si>
  <si>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</si>
  <si>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</si>
  <si>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</si>
  <si>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</si>
  <si>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</si>
  <si>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</si>
  <si>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</si>
  <si>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</si>
  <si>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</si>
  <si>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</si>
  <si>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</si>
  <si>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</si>
  <si>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</si>
  <si>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</si>
  <si>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</si>
  <si>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</si>
  <si>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</si>
  <si>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</si>
  <si>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</si>
  <si>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</si>
  <si>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</si>
  <si>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</si>
  <si>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</si>
  <si>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</si>
  <si>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</si>
  <si>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</si>
  <si>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</si>
  <si>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</si>
  <si>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</si>
  <si>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</si>
  <si>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</si>
  <si>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</si>
  <si>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</si>
  <si>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</si>
  <si>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</si>
  <si>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</si>
  <si>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</si>
  <si>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</si>
  <si>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</si>
  <si>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</si>
  <si>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</si>
  <si>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</si>
  <si>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</si>
  <si>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</si>
  <si>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</si>
  <si>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</si>
  <si>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</si>
  <si>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</si>
  <si>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</si>
  <si>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</si>
  <si>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</si>
  <si>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</si>
  <si>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</si>
  <si>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</si>
  <si>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</si>
  <si>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</si>
  <si>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</si>
  <si>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</si>
  <si>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</si>
  <si>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</si>
  <si>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</si>
  <si>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</si>
  <si>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</si>
  <si>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</si>
  <si>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</si>
  <si>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</si>
  <si>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</si>
  <si>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</si>
  <si>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</si>
  <si>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</si>
  <si>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</si>
  <si>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</si>
  <si>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</si>
  <si>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</si>
  <si>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</si>
  <si>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</si>
  <si>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</si>
  <si>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</si>
  <si>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</si>
  <si>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</si>
  <si>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</si>
  <si>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</si>
  <si>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</si>
  <si>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</si>
  <si>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</si>
  <si>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</si>
  <si>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</si>
  <si>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</si>
  <si>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</si>
  <si>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</si>
  <si>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</si>
  <si>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</si>
  <si>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</si>
  <si>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</si>
  <si>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</si>
  <si>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</si>
  <si>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</si>
  <si>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</si>
  <si>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</si>
  <si>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</si>
  <si>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</si>
  <si>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</si>
  <si>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</si>
  <si>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</si>
  <si>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</si>
  <si>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</si>
  <si>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</si>
  <si>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</si>
  <si>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</si>
  <si>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</si>
  <si>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</si>
  <si>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</si>
  <si>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</si>
  <si>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</si>
  <si>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</si>
  <si>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</si>
  <si>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</si>
  <si>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</si>
  <si>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</si>
  <si>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</si>
  <si>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</si>
  <si>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</si>
  <si>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</si>
  <si>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</si>
  <si>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</si>
  <si>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</si>
  <si>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</si>
  <si>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</si>
  <si>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</si>
  <si>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</si>
  <si>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</si>
  <si>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</si>
  <si>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</si>
  <si>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</si>
  <si>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</si>
  <si>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</si>
  <si>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</si>
  <si>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</si>
  <si>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</si>
  <si>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</si>
  <si>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</si>
  <si>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</si>
  <si>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</si>
  <si>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</si>
  <si>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</si>
  <si>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</si>
  <si>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</si>
  <si>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</si>
  <si>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</si>
  <si>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</si>
  <si>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</si>
  <si>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</si>
  <si>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</si>
  <si>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</si>
  <si>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</si>
  <si>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</si>
  <si>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</si>
  <si>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</si>
  <si>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</si>
  <si>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</si>
  <si>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</si>
  <si>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</si>
  <si>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</si>
  <si>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</si>
  <si>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</si>
  <si>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</si>
  <si>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</si>
  <si>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</si>
  <si>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</si>
  <si>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</si>
  <si>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</si>
  <si>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</si>
  <si>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</si>
  <si>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</si>
  <si>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</si>
  <si>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</si>
  <si>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</si>
  <si>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</si>
  <si>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</si>
  <si>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</si>
  <si>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</si>
  <si>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</si>
  <si>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</si>
  <si>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</si>
  <si>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</si>
  <si>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</si>
  <si>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</si>
  <si>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</si>
  <si>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</si>
  <si>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</si>
  <si>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</si>
  <si>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</si>
  <si>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</si>
  <si>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</si>
  <si>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</si>
  <si>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</si>
  <si>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</si>
  <si>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</si>
  <si>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</si>
  <si>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</si>
  <si>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</si>
  <si>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</si>
  <si>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</si>
  <si>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</si>
  <si>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</si>
  <si>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</si>
  <si>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</si>
  <si>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</si>
  <si>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</si>
  <si>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</si>
  <si>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</si>
  <si>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</si>
  <si>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</si>
  <si>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</si>
  <si>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</si>
  <si>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</si>
  <si>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</si>
  <si>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</si>
  <si>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</si>
  <si>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</si>
  <si>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</si>
  <si>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</si>
  <si>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</si>
  <si>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</si>
  <si>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</si>
  <si>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</si>
  <si>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</si>
  <si>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</si>
  <si>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</si>
  <si>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</si>
  <si>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</si>
  <si>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</si>
  <si>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</si>
  <si>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</si>
  <si>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</si>
  <si>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</si>
  <si>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</si>
  <si>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</si>
  <si>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</si>
  <si>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</si>
  <si>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</si>
  <si>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</si>
  <si>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</si>
  <si>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</si>
  <si>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</si>
  <si>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</si>
  <si>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</si>
  <si>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</si>
  <si>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</si>
  <si>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</si>
  <si>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</si>
  <si>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</si>
  <si>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</si>
  <si>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</si>
  <si>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</si>
  <si>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</si>
  <si>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</si>
  <si>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</si>
  <si>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</si>
  <si>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</si>
  <si>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</si>
  <si>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</si>
  <si>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</si>
  <si>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</si>
  <si>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</si>
  <si>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</si>
  <si>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</si>
  <si>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</si>
  <si>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</si>
  <si>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</si>
  <si>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</si>
  <si>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</si>
  <si>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</si>
  <si>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</si>
  <si>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</si>
  <si>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</si>
  <si>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</si>
  <si>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</si>
  <si>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</si>
  <si>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</si>
  <si>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</si>
  <si>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</si>
  <si>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</si>
  <si>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</si>
  <si>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</si>
  <si>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</si>
  <si>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</si>
  <si>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</si>
  <si>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</si>
  <si>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</si>
  <si>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</si>
  <si>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</si>
  <si>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</si>
  <si>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</si>
  <si>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</si>
  <si>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</si>
  <si>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</si>
  <si>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</si>
  <si>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</si>
  <si>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</si>
  <si>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</si>
  <si>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</si>
  <si>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</si>
  <si>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</si>
  <si>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</si>
  <si>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</si>
  <si>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</si>
  <si>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</si>
  <si>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</si>
  <si>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</si>
  <si>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</si>
  <si>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</si>
  <si>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</si>
  <si>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</si>
  <si>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</si>
  <si>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</si>
  <si>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</si>
  <si>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</si>
  <si>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</si>
  <si>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</si>
  <si>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</si>
  <si>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</si>
  <si>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</si>
  <si>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</si>
  <si>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</si>
  <si>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</si>
  <si>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</si>
  <si>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</si>
  <si>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</si>
  <si>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</si>
  <si>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</si>
  <si>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</si>
  <si>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</si>
  <si>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</si>
  <si>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</si>
  <si>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</si>
  <si>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</si>
  <si>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</si>
  <si>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</si>
  <si>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</si>
  <si>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</si>
  <si>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</si>
  <si>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</si>
  <si>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</si>
  <si>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</si>
  <si>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</si>
  <si>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</si>
  <si>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</si>
  <si>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</si>
  <si>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</si>
  <si>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</si>
  <si>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</si>
  <si>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</si>
  <si>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</si>
  <si>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</si>
  <si>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</si>
  <si>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</si>
  <si>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</si>
  <si>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</si>
  <si>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</si>
  <si>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</si>
  <si>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</si>
  <si>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</si>
  <si>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</si>
  <si>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</si>
  <si>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</si>
  <si>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</si>
  <si>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</si>
  <si>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</si>
  <si>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</si>
  <si>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</si>
  <si>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</si>
  <si>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</si>
  <si>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</si>
  <si>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</si>
  <si>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</si>
  <si>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</si>
  <si>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</si>
  <si>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</si>
  <si>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</si>
  <si>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</si>
  <si>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</si>
  <si>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</si>
  <si>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</si>
  <si>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</si>
  <si>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</si>
  <si>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</si>
  <si>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</si>
  <si>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</si>
  <si>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</si>
  <si>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</si>
  <si>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</si>
  <si>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</si>
  <si>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</si>
  <si>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</si>
  <si>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</si>
  <si>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</si>
  <si>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</si>
  <si>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</si>
  <si>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</si>
  <si>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</si>
  <si>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</si>
  <si>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</si>
  <si>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</si>
  <si>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</si>
  <si>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</si>
  <si>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</si>
  <si>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</si>
  <si>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</si>
  <si>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</si>
  <si>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</si>
  <si>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</si>
  <si>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</si>
  <si>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</si>
  <si>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</si>
  <si>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</si>
  <si>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</si>
  <si>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</si>
  <si>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</si>
  <si>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</si>
  <si>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</si>
  <si>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</si>
  <si>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</si>
  <si>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</si>
  <si>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</si>
  <si>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</si>
  <si>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</si>
  <si>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</si>
  <si>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</si>
  <si>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</si>
  <si>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</si>
  <si>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</si>
  <si>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</si>
  <si>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</si>
  <si>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</si>
  <si>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</si>
  <si>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</si>
  <si>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</si>
  <si>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</si>
  <si>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</si>
  <si>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</si>
  <si>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</si>
  <si>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</si>
  <si>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</si>
  <si>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</si>
  <si>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</si>
  <si>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</si>
  <si>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</si>
  <si>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</si>
  <si>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</si>
  <si>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</si>
  <si>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</si>
  <si>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</si>
  <si>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</si>
  <si>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</si>
  <si>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</si>
  <si>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</si>
  <si>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</si>
  <si>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</si>
  <si>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</si>
  <si>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</si>
  <si>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</si>
  <si>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</si>
  <si>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</si>
  <si>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</si>
  <si>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</si>
  <si>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</si>
  <si>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</si>
  <si>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</si>
  <si>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</si>
  <si>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</si>
  <si>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</si>
  <si>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</si>
  <si>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</si>
  <si>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</si>
  <si>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</si>
  <si>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</si>
  <si>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</si>
  <si>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</si>
  <si>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</si>
  <si>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</si>
  <si>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</si>
  <si>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</si>
  <si>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</si>
  <si>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</si>
  <si>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</si>
  <si>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</si>
  <si>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</si>
  <si>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</si>
  <si>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</si>
  <si>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</si>
  <si>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</si>
  <si>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</si>
  <si>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</si>
  <si>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</si>
  <si>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</si>
  <si>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</si>
  <si>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</si>
  <si>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</si>
  <si>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</si>
  <si>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</si>
  <si>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</si>
  <si>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</si>
  <si>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</si>
  <si>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</si>
  <si>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</si>
  <si>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</si>
  <si>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</si>
  <si>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</si>
  <si>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</si>
  <si>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</si>
  <si>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</si>
  <si>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</si>
  <si>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</si>
  <si>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</si>
  <si>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</si>
  <si>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</si>
  <si>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</si>
  <si>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</si>
  <si>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</si>
  <si>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</si>
  <si>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</si>
  <si>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</si>
  <si>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</si>
  <si>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</si>
  <si>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</si>
  <si>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</si>
  <si>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</si>
  <si>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</si>
  <si>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</si>
  <si>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</si>
  <si>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</si>
  <si>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</si>
  <si>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</si>
  <si>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</si>
  <si>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</si>
  <si>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</si>
  <si>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</si>
  <si>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</si>
  <si>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</si>
  <si>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</si>
  <si>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</si>
  <si>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</si>
  <si>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</si>
  <si>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</si>
  <si>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</si>
  <si>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</si>
  <si>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</si>
  <si>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</si>
  <si>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</si>
  <si>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</si>
  <si>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</si>
  <si>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</si>
  <si>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</si>
  <si>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</si>
  <si>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</si>
  <si>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</si>
  <si>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</si>
  <si>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</si>
  <si>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</si>
  <si>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</si>
  <si>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</si>
  <si>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</si>
  <si>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</si>
  <si>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</si>
  <si>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</si>
  <si>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</si>
  <si>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</si>
  <si>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</si>
  <si>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</si>
  <si>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</si>
  <si>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</si>
  <si>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</si>
  <si>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</si>
  <si>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</si>
  <si>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</si>
  <si>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</si>
  <si>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</si>
  <si>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</si>
  <si>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</si>
  <si>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</si>
  <si>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</si>
  <si>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</si>
  <si>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</si>
  <si>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</si>
  <si>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</si>
  <si>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</si>
  <si>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</si>
  <si>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</si>
  <si>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</si>
  <si>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</si>
  <si>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</si>
  <si>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</si>
  <si>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</si>
  <si>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</si>
  <si>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</si>
  <si>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</si>
  <si>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</si>
  <si>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</si>
  <si>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</si>
  <si>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</si>
  <si>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</si>
  <si>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</si>
  <si>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</si>
  <si>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</si>
  <si>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</si>
  <si>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</si>
  <si>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</si>
  <si>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</si>
  <si>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</si>
  <si>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</si>
  <si>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</si>
  <si>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</si>
  <si>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</si>
  <si>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</si>
  <si>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</si>
  <si>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</si>
  <si>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</si>
  <si>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</si>
  <si>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</si>
  <si>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</si>
  <si>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</si>
  <si>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</si>
  <si>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</si>
  <si>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</si>
  <si>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</si>
  <si>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</si>
  <si>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</si>
  <si>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</si>
  <si>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</si>
  <si>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</si>
  <si>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</si>
  <si>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</si>
  <si>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</si>
  <si>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</si>
  <si>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</si>
  <si>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</si>
  <si>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</si>
  <si>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</si>
  <si>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</si>
  <si>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</si>
  <si>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</si>
  <si>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</si>
  <si>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</si>
  <si>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</si>
  <si>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</si>
  <si>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</si>
  <si>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</si>
  <si>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</si>
  <si>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</si>
  <si>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</si>
  <si>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</si>
  <si>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</si>
  <si>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</si>
  <si>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</si>
  <si>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</si>
  <si>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</si>
  <si>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</si>
  <si>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</si>
  <si>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</si>
  <si>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</si>
  <si>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</si>
  <si>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</si>
  <si>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</si>
  <si>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</si>
  <si>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</si>
  <si>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</si>
  <si>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</si>
  <si>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</si>
  <si>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</si>
  <si>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</si>
  <si>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</si>
  <si>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</si>
  <si>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</si>
  <si>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</si>
  <si>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</si>
  <si>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</si>
  <si>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</si>
  <si>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</si>
  <si>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</si>
  <si>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</si>
  <si>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</si>
  <si>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</si>
  <si>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</si>
  <si>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</si>
  <si>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</si>
  <si>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</si>
  <si>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</si>
  <si>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</si>
  <si>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</si>
  <si>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</si>
  <si>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</si>
  <si>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</si>
  <si>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</si>
  <si>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</si>
  <si>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</si>
  <si>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</si>
  <si>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</si>
  <si>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</si>
  <si>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</si>
  <si>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</si>
  <si>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</si>
  <si>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</si>
  <si>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</si>
  <si>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</si>
  <si>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</si>
  <si>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</si>
  <si>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</si>
  <si>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</si>
  <si>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</si>
  <si>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</si>
  <si>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</si>
  <si>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</si>
  <si>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</si>
  <si>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</si>
  <si>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</si>
  <si>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</si>
  <si>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</si>
  <si>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</si>
  <si>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</si>
  <si>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</si>
  <si>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</si>
  <si>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</si>
  <si>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</si>
  <si>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</si>
  <si>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</si>
  <si>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</si>
  <si>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</si>
  <si>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</si>
  <si>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</si>
  <si>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</si>
  <si>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</si>
  <si>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</si>
  <si>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</si>
  <si>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</si>
  <si>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</si>
  <si>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</si>
  <si>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</si>
  <si>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</si>
  <si>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</si>
  <si>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</si>
  <si>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</si>
  <si>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</si>
  <si>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</si>
  <si>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</si>
  <si>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</si>
  <si>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</si>
  <si>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</si>
  <si>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</si>
  <si>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</si>
  <si>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</si>
  <si>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</si>
  <si>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</si>
  <si>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</si>
  <si>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</si>
  <si>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</si>
  <si>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</si>
  <si>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</si>
  <si>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</si>
  <si>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</si>
  <si>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</si>
  <si>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</si>
  <si>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</si>
  <si>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</si>
  <si>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</si>
  <si>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</si>
  <si>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</si>
  <si>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</si>
  <si>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</si>
  <si>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</si>
  <si>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</si>
  <si>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</si>
  <si>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</si>
  <si>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</si>
  <si>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</si>
  <si>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</si>
  <si>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</si>
  <si>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</si>
  <si>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</si>
  <si>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</si>
  <si>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</si>
  <si>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</si>
  <si>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</si>
  <si>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</si>
  <si>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</si>
  <si>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</si>
  <si>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</si>
  <si>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</si>
  <si>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</si>
  <si>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</si>
  <si>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</si>
  <si>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</si>
  <si>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</si>
  <si>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</si>
  <si>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</si>
  <si>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</si>
  <si>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</si>
  <si>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</si>
  <si>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</si>
  <si>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</si>
  <si>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</si>
  <si>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</si>
  <si>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</si>
  <si>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</si>
  <si>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</si>
  <si>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</si>
  <si>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</si>
  <si>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</si>
  <si>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</si>
  <si>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</si>
  <si>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</si>
  <si>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</si>
  <si>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</si>
  <si>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</si>
  <si>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</si>
  <si>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</si>
  <si>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</si>
  <si>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</si>
  <si>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</si>
  <si>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</si>
  <si>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</si>
  <si>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</si>
  <si>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</si>
  <si>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</si>
  <si>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</si>
  <si>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</si>
  <si>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</si>
  <si>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</si>
  <si>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</si>
  <si>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</si>
  <si>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</si>
  <si>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</si>
  <si>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</si>
  <si>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</si>
  <si>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</si>
  <si>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</si>
  <si>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</si>
  <si>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</si>
  <si>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</si>
  <si>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</si>
  <si>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</si>
  <si>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</si>
  <si>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</si>
  <si>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</si>
  <si>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</si>
  <si>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</si>
  <si>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</si>
  <si>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</si>
  <si>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</si>
  <si>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</si>
  <si>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</si>
  <si>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</si>
  <si>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</si>
  <si>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</si>
  <si>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</si>
  <si>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</si>
  <si>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</si>
  <si>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</si>
  <si>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</si>
  <si>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</si>
  <si>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</si>
  <si>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</si>
  <si>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</si>
  <si>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</si>
  <si>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</si>
  <si>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</si>
  <si>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</si>
  <si>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</si>
  <si>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</si>
  <si>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</si>
  <si>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</si>
  <si>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</si>
  <si>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</si>
  <si>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</si>
  <si>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</si>
  <si>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</si>
  <si>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</si>
  <si>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</si>
  <si>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</si>
  <si>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</si>
  <si>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</si>
  <si>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</si>
  <si>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</si>
  <si>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</si>
  <si>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</si>
  <si>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</si>
  <si>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</si>
  <si>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</si>
  <si>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</si>
  <si>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</si>
  <si>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</si>
  <si>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</si>
  <si>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</si>
  <si>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</si>
  <si>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</si>
  <si>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</si>
  <si>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</si>
  <si>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</si>
  <si>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</si>
  <si>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</si>
  <si>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</si>
  <si>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</si>
  <si>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</si>
  <si>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</si>
  <si>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</si>
  <si>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</si>
  <si>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</si>
  <si>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</si>
  <si>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</si>
  <si>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</si>
  <si>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</si>
  <si>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</si>
  <si>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</si>
  <si>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</si>
  <si>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</si>
  <si>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</si>
  <si>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</si>
  <si>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</si>
  <si>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</si>
  <si>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</si>
  <si>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</si>
  <si>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</si>
  <si>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</si>
  <si>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</si>
  <si>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</si>
  <si>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</si>
  <si>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</si>
  <si>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</si>
  <si>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</si>
  <si>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</si>
  <si>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</si>
  <si>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</si>
  <si>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</si>
  <si>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</si>
  <si>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</si>
  <si>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</si>
  <si>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</si>
  <si>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</si>
  <si>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</si>
  <si>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</si>
  <si>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</si>
  <si>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</si>
  <si>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</si>
  <si>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</si>
  <si>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</si>
  <si>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</si>
  <si>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</si>
  <si>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</si>
  <si>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</si>
  <si>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</si>
  <si>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</si>
  <si>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</si>
  <si>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</si>
  <si>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</si>
  <si>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</si>
  <si>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</si>
  <si>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</si>
  <si>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</si>
  <si>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</si>
  <si>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</si>
  <si>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</si>
  <si>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</si>
  <si>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</si>
  <si>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</si>
  <si>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</si>
  <si>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</si>
  <si>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</si>
  <si>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</si>
  <si>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</si>
  <si>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</si>
  <si>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</si>
  <si>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</si>
  <si>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</si>
  <si>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</si>
  <si>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</si>
  <si>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</si>
  <si>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</si>
  <si>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</si>
  <si>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</si>
  <si>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</si>
  <si>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</si>
  <si>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</si>
  <si>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</si>
  <si>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</si>
  <si>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</si>
  <si>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</si>
  <si>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</si>
  <si>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</si>
  <si>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</si>
  <si>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</si>
  <si>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</si>
  <si>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</si>
  <si>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</si>
  <si>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</si>
  <si>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</si>
  <si>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</si>
  <si>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</si>
  <si>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</si>
  <si>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</si>
  <si>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</si>
  <si>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</si>
  <si>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</si>
  <si>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</si>
  <si>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</si>
  <si>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</si>
  <si>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</si>
  <si>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</si>
  <si>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</si>
  <si>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</si>
  <si>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</si>
  <si>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</si>
  <si>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</si>
  <si>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</si>
  <si>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</si>
  <si>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</si>
  <si>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</si>
  <si>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</si>
  <si>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</si>
  <si>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</si>
  <si>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</si>
  <si>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</si>
  <si>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</si>
  <si>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</si>
  <si>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</si>
  <si>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</si>
  <si>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</si>
  <si>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</si>
  <si>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</si>
  <si>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</si>
  <si>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</si>
  <si>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</si>
  <si>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</si>
  <si>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</si>
  <si>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</si>
  <si>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</si>
  <si>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</si>
  <si>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</si>
  <si>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</si>
  <si>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</si>
  <si>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</si>
  <si>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</si>
  <si>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</si>
  <si>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</si>
  <si>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</si>
  <si>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</si>
  <si>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</si>
  <si>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</si>
  <si>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</si>
  <si>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</si>
  <si>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</si>
  <si>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</si>
  <si>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</si>
  <si>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</si>
  <si>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</si>
  <si>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</si>
  <si>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</si>
  <si>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</si>
  <si>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</si>
  <si>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</si>
  <si>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</si>
  <si>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</si>
  <si>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</si>
  <si>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</si>
  <si>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</si>
  <si>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</si>
  <si>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</si>
  <si>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</si>
  <si>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</si>
  <si>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</si>
  <si>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</si>
  <si>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</si>
  <si>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</si>
  <si>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</si>
  <si>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</si>
  <si>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</si>
  <si>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</si>
  <si>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</si>
  <si>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</si>
  <si>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</si>
  <si>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</si>
  <si>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</si>
  <si>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</si>
  <si>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</si>
  <si>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</si>
  <si>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</si>
  <si>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</si>
  <si>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</si>
  <si>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</si>
  <si>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</si>
  <si>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</si>
  <si>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</si>
  <si>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</si>
  <si>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</si>
  <si>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</si>
  <si>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</si>
  <si>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</si>
  <si>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</si>
  <si>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</si>
  <si>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</si>
  <si>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</si>
  <si>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</si>
  <si>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</si>
  <si>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</si>
  <si>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</si>
  <si>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</si>
  <si>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</si>
  <si>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</si>
  <si>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</si>
  <si>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</si>
  <si>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</si>
  <si>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</si>
  <si>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</si>
  <si>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</si>
  <si>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</si>
  <si>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</si>
  <si>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</si>
  <si>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</si>
  <si>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</si>
  <si>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</si>
  <si>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</si>
  <si>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</si>
  <si>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</si>
  <si>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</si>
  <si>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</si>
  <si>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</si>
  <si>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</si>
  <si>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</si>
  <si>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</si>
  <si>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</si>
  <si>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</si>
  <si>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</si>
  <si>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</si>
  <si>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</si>
  <si>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</si>
  <si>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</si>
  <si>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</si>
  <si>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</si>
  <si>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</si>
  <si>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</si>
  <si>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</si>
  <si>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</si>
  <si>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</si>
  <si>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</si>
  <si>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</si>
  <si>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</si>
  <si>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</si>
  <si>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</si>
  <si>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</si>
  <si>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</si>
  <si>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</si>
  <si>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</si>
  <si>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</si>
  <si>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</si>
  <si>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</si>
  <si>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</si>
  <si>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</si>
  <si>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</si>
  <si>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</si>
  <si>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</si>
  <si>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</si>
  <si>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</si>
  <si>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</si>
  <si>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</si>
  <si>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</si>
  <si>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</si>
  <si>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</si>
  <si>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</si>
  <si>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</si>
  <si>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</si>
  <si>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</si>
  <si>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</si>
  <si>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</si>
  <si>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</si>
  <si>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</si>
  <si>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</si>
  <si>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</si>
  <si>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</si>
  <si>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</si>
  <si>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</si>
  <si>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</si>
  <si>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</si>
  <si>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</si>
  <si>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</si>
  <si>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</si>
  <si>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</si>
  <si>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</si>
  <si>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</si>
  <si>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</si>
  <si>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</si>
  <si>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</si>
  <si>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</si>
  <si>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</si>
  <si>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</si>
  <si>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</si>
  <si>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</si>
  <si>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</si>
  <si>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</si>
  <si>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</si>
  <si>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</si>
  <si>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</si>
  <si>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</si>
  <si>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</si>
  <si>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</si>
  <si>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</si>
  <si>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</si>
  <si>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</si>
  <si>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</si>
  <si>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</si>
  <si>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</si>
  <si>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</si>
  <si>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</si>
  <si>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</si>
  <si>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</si>
  <si>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</si>
  <si>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</si>
  <si>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</si>
  <si>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</si>
  <si>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</si>
  <si>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</si>
  <si>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</si>
  <si>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</si>
  <si>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</si>
  <si>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</si>
  <si>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</si>
  <si>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</si>
  <si>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</si>
  <si>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</si>
  <si>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</si>
  <si>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</si>
  <si>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</si>
  <si>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</si>
  <si>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</si>
  <si>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</si>
  <si>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</si>
  <si>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</si>
  <si>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</si>
  <si>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</si>
  <si>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</si>
  <si>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</si>
  <si>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</si>
  <si>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</si>
  <si>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</si>
  <si>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</si>
  <si>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</si>
  <si>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</si>
  <si>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</si>
  <si>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</si>
  <si>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</si>
  <si>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</si>
  <si>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</si>
  <si>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</si>
  <si>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</si>
  <si>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</si>
  <si>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</si>
  <si>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</si>
  <si>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</si>
  <si>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</si>
  <si>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</si>
  <si>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</si>
  <si>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</si>
  <si>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</si>
  <si>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</si>
  <si>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</si>
  <si>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</si>
  <si>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</si>
  <si>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</si>
  <si>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</si>
  <si>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</si>
  <si>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</si>
  <si>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</si>
  <si>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</si>
  <si>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</si>
  <si>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</si>
  <si>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</si>
  <si>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</si>
  <si>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</si>
  <si>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</si>
  <si>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</si>
  <si>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</si>
  <si>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</si>
  <si>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</si>
  <si>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</si>
  <si>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</si>
  <si>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</si>
  <si>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</si>
  <si>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</si>
  <si>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</si>
  <si>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</si>
  <si>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</si>
  <si>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</si>
  <si>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</si>
  <si>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</si>
  <si>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</si>
  <si>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</si>
  <si>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</si>
  <si>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</si>
  <si>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</si>
  <si>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</si>
  <si>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</si>
  <si>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</si>
  <si>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</si>
  <si>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</si>
  <si>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</si>
  <si>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</si>
  <si>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</si>
  <si>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</si>
  <si>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</si>
  <si>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</si>
  <si>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</si>
  <si>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</si>
  <si>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</si>
  <si>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</si>
  <si>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</si>
  <si>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</si>
  <si>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</si>
  <si>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</si>
  <si>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</si>
  <si>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</si>
  <si>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</si>
  <si>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</si>
  <si>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</si>
  <si>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</si>
  <si>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</si>
  <si>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</si>
  <si>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</si>
  <si>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</si>
  <si>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</si>
  <si>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</si>
  <si>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</si>
  <si>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</si>
  <si>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</si>
  <si>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</si>
  <si>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</si>
  <si>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</si>
  <si>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</si>
  <si>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</si>
  <si>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</si>
  <si>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</si>
  <si>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</si>
  <si>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</si>
  <si>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</si>
  <si>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</si>
  <si>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</si>
  <si>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</si>
  <si>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</si>
  <si>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</si>
  <si>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</si>
  <si>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</si>
  <si>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</si>
  <si>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</si>
  <si>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</si>
  <si>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</si>
  <si>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</si>
  <si>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</si>
  <si>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</si>
  <si>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</si>
  <si>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</si>
  <si>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</si>
  <si>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</si>
  <si>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</si>
  <si>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</si>
  <si>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</si>
  <si>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</si>
  <si>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</si>
  <si>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</si>
  <si>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</si>
  <si>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</si>
  <si>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</si>
  <si>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</si>
  <si>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</si>
  <si>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</si>
  <si>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</si>
  <si>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</si>
  <si>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</si>
  <si>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</si>
  <si>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</si>
  <si>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</si>
  <si>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</si>
  <si>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</si>
  <si>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</si>
  <si>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</si>
  <si>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</si>
  <si>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</si>
  <si>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</si>
  <si>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</si>
  <si>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</si>
  <si>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</si>
  <si>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</si>
  <si>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</si>
  <si>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</si>
  <si>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</si>
  <si>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</si>
  <si>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</si>
  <si>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</si>
  <si>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</si>
  <si>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</si>
  <si>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</si>
  <si>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</si>
  <si>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</si>
  <si>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</si>
  <si>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</si>
  <si>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</si>
  <si>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</si>
  <si>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</si>
  <si>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</si>
  <si>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</si>
  <si>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</si>
  <si>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</si>
  <si>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</si>
  <si>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</si>
  <si>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</si>
  <si>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</si>
  <si>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</si>
  <si>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</si>
  <si>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</si>
  <si>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</si>
  <si>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</si>
  <si>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</si>
  <si>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</si>
  <si>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</si>
  <si>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</si>
  <si>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</si>
  <si>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</si>
  <si>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</si>
  <si>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</si>
  <si>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</si>
  <si>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</si>
  <si>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</si>
  <si>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</si>
  <si>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</si>
  <si>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</si>
  <si>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</si>
  <si>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</si>
  <si>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</si>
  <si>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</si>
  <si>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</si>
  <si>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</si>
  <si>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</si>
  <si>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</si>
  <si>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</si>
  <si>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</si>
  <si>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</si>
  <si>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</si>
  <si>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</si>
  <si>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</si>
  <si>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</si>
  <si>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</si>
  <si>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</si>
  <si>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</si>
  <si>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</si>
  <si>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</si>
  <si>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</si>
  <si>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</si>
  <si>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</si>
  <si>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</si>
  <si>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</si>
  <si>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</si>
  <si>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</si>
  <si>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</si>
  <si>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</si>
  <si>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</si>
  <si>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</si>
  <si>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</si>
  <si>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</si>
  <si>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</si>
  <si>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</si>
  <si>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</si>
  <si>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</si>
  <si>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</si>
  <si>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</si>
  <si>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</si>
  <si>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</si>
  <si>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</si>
  <si>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</si>
  <si>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</si>
  <si>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</si>
  <si>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</si>
  <si>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</si>
  <si>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</si>
  <si>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</si>
  <si>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</si>
  <si>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</si>
  <si>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</si>
  <si>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</si>
  <si>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</si>
  <si>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</si>
  <si>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</si>
  <si>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</si>
  <si>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</si>
  <si>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</si>
  <si>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</si>
  <si>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</si>
  <si>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</si>
  <si>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</si>
  <si>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</si>
  <si>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</si>
  <si>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</si>
  <si>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</si>
  <si>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</si>
  <si>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</si>
  <si>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</si>
  <si>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</si>
  <si>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</si>
  <si>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</si>
  <si>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</si>
  <si>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</si>
  <si>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</si>
  <si>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</si>
  <si>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</si>
  <si>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</si>
  <si>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</si>
  <si>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</si>
  <si>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</si>
  <si>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</si>
  <si>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</si>
  <si>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</si>
  <si>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</si>
  <si>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</si>
  <si>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</si>
  <si>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</si>
  <si>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</si>
  <si>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</si>
  <si>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</si>
  <si>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</si>
  <si>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</si>
  <si>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</si>
  <si>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</si>
  <si>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</si>
  <si>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</si>
  <si>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</si>
  <si>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</si>
  <si>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</si>
  <si>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</si>
  <si>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</si>
  <si>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</si>
  <si>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</si>
  <si>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</si>
  <si>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</si>
  <si>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</si>
  <si>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</si>
  <si>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</si>
  <si>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</si>
  <si>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</si>
  <si>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</si>
  <si>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</si>
  <si>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</si>
  <si>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</si>
  <si>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</si>
  <si>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</si>
  <si>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</si>
  <si>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</si>
  <si>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</si>
  <si>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</si>
  <si>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</si>
  <si>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</si>
  <si>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</si>
  <si>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</si>
  <si>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</si>
  <si>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</si>
  <si>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</si>
  <si>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</si>
  <si>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</si>
  <si>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</si>
  <si>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</si>
  <si>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</si>
  <si>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</si>
  <si>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</si>
  <si>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</si>
  <si>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</si>
  <si>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</si>
  <si>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</si>
  <si>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</si>
  <si>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</si>
  <si>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</si>
  <si>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</si>
  <si>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</si>
  <si>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</si>
  <si>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</si>
  <si>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</si>
  <si>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</si>
  <si>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</si>
  <si>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</si>
  <si>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</si>
  <si>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</si>
  <si>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</si>
  <si>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</si>
  <si>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</si>
  <si>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</si>
  <si>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</si>
  <si>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</si>
  <si>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</si>
  <si>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</si>
  <si>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</si>
  <si>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</si>
  <si>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</si>
  <si>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</si>
  <si>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</si>
  <si>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</si>
  <si>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</si>
  <si>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</si>
  <si>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</si>
  <si>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</si>
  <si>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</si>
  <si>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</si>
  <si>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</si>
  <si>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</si>
  <si>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</si>
  <si>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</si>
  <si>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</si>
  <si>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</si>
  <si>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</si>
  <si>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</si>
  <si>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</si>
  <si>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</si>
  <si>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</si>
  <si>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</si>
  <si>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</si>
  <si>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</si>
  <si>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</si>
  <si>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</si>
  <si>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</si>
  <si>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</si>
  <si>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</si>
  <si>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</si>
  <si>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</si>
  <si>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</si>
  <si>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</si>
  <si>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</si>
  <si>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</si>
  <si>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</si>
  <si>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</si>
  <si>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</si>
  <si>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</si>
  <si>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</si>
  <si>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</si>
  <si>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</si>
  <si>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</si>
  <si>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</si>
  <si>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</si>
  <si>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</si>
  <si>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</si>
  <si>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</si>
  <si>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</si>
  <si>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</si>
  <si>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</si>
  <si>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</si>
  <si>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</si>
  <si>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</si>
  <si>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</si>
  <si>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</si>
  <si>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</si>
  <si>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</si>
  <si>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</si>
  <si>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</si>
  <si>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</si>
  <si>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</si>
  <si>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</si>
  <si>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</si>
  <si>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</si>
  <si>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</si>
  <si>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</si>
  <si>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</si>
  <si>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</si>
  <si>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</si>
  <si>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</si>
  <si>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</si>
  <si>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</si>
  <si>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</si>
  <si>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</si>
  <si>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</si>
  <si>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</si>
  <si>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</si>
  <si>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</si>
  <si>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</si>
  <si>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</si>
  <si>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</si>
  <si>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</si>
  <si>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</si>
  <si>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</si>
  <si>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</si>
  <si>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</si>
  <si>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</si>
  <si>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</si>
  <si>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</si>
  <si>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</si>
  <si>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</si>
  <si>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</si>
  <si>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</si>
  <si>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</si>
  <si>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</si>
  <si>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</si>
  <si>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</si>
  <si>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</si>
  <si>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</si>
  <si>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</si>
  <si>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</si>
  <si>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</si>
  <si>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</si>
  <si>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</si>
  <si>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</si>
  <si>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</si>
  <si>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</si>
  <si>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</si>
  <si>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</si>
  <si>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</si>
  <si>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</si>
  <si>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</si>
  <si>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</si>
  <si>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</si>
  <si>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</si>
  <si>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</si>
  <si>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</si>
  <si>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</si>
  <si>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</si>
  <si>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</si>
  <si>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</si>
  <si>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</si>
  <si>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</si>
  <si>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</si>
  <si>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</si>
  <si>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</si>
  <si>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</si>
  <si>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</si>
  <si>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</si>
  <si>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</si>
  <si>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</si>
  <si>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</si>
  <si>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</si>
  <si>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</si>
  <si>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</si>
  <si>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</si>
  <si>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</si>
  <si>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</si>
  <si>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</si>
  <si>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</si>
  <si>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</si>
  <si>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</si>
  <si>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</si>
  <si>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</si>
  <si>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</si>
  <si>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</si>
  <si>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</si>
  <si>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</si>
  <si>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</si>
  <si>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</si>
  <si>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</si>
  <si>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</si>
  <si>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</si>
  <si>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</si>
  <si>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</si>
  <si>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</si>
  <si>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</si>
  <si>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</si>
  <si>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</si>
  <si>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</si>
  <si>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</si>
  <si>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</si>
  <si>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</si>
  <si>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</si>
  <si>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</si>
  <si>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</si>
  <si>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</si>
  <si>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</si>
  <si>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</si>
  <si>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</si>
  <si>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</si>
  <si>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</si>
  <si>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</si>
  <si>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</si>
  <si>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</si>
  <si>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</si>
  <si>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</si>
  <si>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</si>
  <si>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</si>
  <si>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</si>
  <si>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</si>
  <si>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</si>
  <si>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</si>
  <si>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</si>
  <si>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</si>
  <si>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</si>
  <si>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</si>
  <si>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</si>
  <si>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</si>
  <si>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</si>
  <si>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</si>
  <si>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</si>
  <si>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</si>
  <si>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</si>
  <si>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</si>
  <si>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</si>
  <si>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</si>
  <si>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</si>
  <si>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</si>
  <si>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</si>
  <si>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</si>
  <si>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</si>
  <si>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</si>
  <si>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</si>
  <si>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</si>
  <si>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</si>
  <si>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</si>
  <si>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</si>
  <si>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</si>
  <si>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</si>
  <si>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</si>
  <si>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</si>
  <si>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</si>
  <si>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</si>
  <si>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</si>
  <si>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</si>
  <si>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</si>
  <si>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</si>
  <si>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</si>
  <si>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</si>
  <si>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</si>
  <si>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</si>
  <si>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</si>
  <si>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</si>
  <si>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</si>
  <si>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</si>
  <si>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</si>
  <si>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</si>
  <si>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</si>
  <si>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</si>
  <si>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</si>
  <si>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</si>
  <si>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</si>
  <si>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</si>
  <si>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</si>
  <si>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</si>
  <si>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</si>
  <si>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</si>
  <si>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</si>
  <si>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</si>
  <si>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</si>
  <si>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</si>
  <si>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</si>
  <si>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</si>
  <si>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</si>
  <si>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</si>
  <si>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</si>
  <si>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</si>
  <si>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</si>
  <si>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</si>
  <si>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</si>
  <si>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</si>
  <si>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</si>
  <si>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</si>
  <si>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</si>
  <si>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</si>
  <si>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</si>
  <si>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</si>
  <si>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</si>
  <si>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</si>
  <si>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</si>
  <si>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</si>
  <si>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</si>
  <si>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</si>
  <si>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</si>
  <si>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</si>
  <si>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</si>
  <si>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</si>
  <si>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</si>
  <si>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</si>
  <si>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</si>
  <si>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</si>
  <si>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</si>
  <si>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</si>
  <si>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</si>
  <si>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</si>
  <si>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</si>
  <si>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</si>
  <si>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</si>
  <si>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</si>
  <si>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</si>
  <si>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</si>
  <si>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</si>
  <si>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</si>
  <si>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</si>
  <si>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</si>
  <si>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</si>
  <si>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</si>
  <si>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</si>
  <si>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</si>
  <si>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</si>
  <si>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</si>
  <si>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</si>
  <si>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</si>
  <si>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</si>
  <si>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</si>
  <si>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</si>
  <si>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</si>
  <si>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</si>
  <si>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</si>
  <si>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</si>
  <si>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</si>
  <si>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</si>
  <si>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</si>
  <si>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</si>
  <si>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</si>
  <si>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</si>
  <si>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</si>
  <si>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</si>
  <si>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</si>
  <si>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</si>
  <si>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</si>
  <si>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</si>
  <si>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</si>
  <si>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</si>
  <si>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</si>
  <si>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</si>
  <si>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</si>
  <si>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</si>
  <si>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</si>
  <si>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</si>
  <si>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</si>
  <si>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</si>
  <si>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</si>
  <si>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</si>
  <si>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</si>
  <si>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</si>
  <si>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</si>
  <si>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</si>
  <si>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</si>
  <si>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</si>
  <si>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</si>
  <si>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</si>
  <si>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</si>
  <si>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</si>
  <si>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</si>
  <si>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</si>
  <si>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</si>
  <si>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</si>
  <si>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</si>
  <si>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</si>
  <si>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</si>
  <si>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</si>
  <si>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</si>
  <si>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</si>
  <si>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</si>
  <si>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</si>
  <si>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</si>
  <si>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</si>
  <si>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</si>
  <si>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</si>
  <si>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</si>
  <si>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</si>
  <si>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</si>
  <si>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</si>
  <si>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</si>
  <si>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</si>
  <si>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</si>
  <si>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</si>
  <si>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</si>
  <si>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</si>
  <si>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</si>
  <si>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</si>
  <si>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</si>
  <si>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</si>
  <si>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</si>
  <si>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</si>
  <si>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</si>
  <si>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</si>
  <si>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</si>
  <si>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</si>
  <si>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</si>
  <si>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</si>
  <si>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</si>
  <si>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</si>
  <si>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</si>
  <si>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</si>
  <si>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</si>
  <si>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</si>
  <si>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</si>
  <si>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</si>
  <si>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</si>
  <si>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</si>
  <si>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</si>
  <si>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</si>
  <si>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</si>
  <si>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</si>
  <si>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</si>
  <si>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</si>
  <si>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</si>
  <si>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</si>
  <si>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</si>
  <si>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</si>
  <si>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</si>
  <si>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</si>
  <si>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</si>
  <si>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</si>
  <si>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</si>
  <si>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</si>
  <si>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</si>
  <si>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</si>
  <si>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</si>
  <si>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</si>
  <si>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</si>
  <si>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</si>
  <si>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</si>
  <si>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</si>
  <si>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</si>
  <si>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</si>
  <si>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</si>
  <si>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</si>
  <si>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</si>
  <si>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</si>
  <si>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</si>
  <si>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</si>
  <si>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</si>
  <si>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</si>
  <si>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</si>
  <si>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</si>
  <si>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</si>
  <si>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</si>
  <si>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</si>
  <si>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</si>
  <si>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</si>
  <si>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</si>
  <si>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</si>
  <si>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</si>
  <si>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</si>
  <si>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</si>
  <si>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</si>
  <si>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</si>
  <si>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</si>
  <si>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</si>
  <si>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</si>
  <si>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</si>
  <si>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</si>
  <si>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</si>
  <si>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</si>
  <si>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</si>
  <si>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</si>
  <si>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</si>
  <si>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</si>
  <si>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</si>
  <si>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</si>
  <si>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</si>
  <si>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</si>
  <si>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</si>
  <si>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</si>
  <si>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</si>
  <si>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</si>
  <si>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</si>
  <si>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</si>
  <si>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</si>
  <si>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</si>
  <si>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</si>
  <si>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</si>
  <si>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</si>
  <si>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</si>
  <si>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</si>
  <si>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</si>
  <si>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</si>
  <si>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</si>
  <si>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</si>
  <si>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</si>
  <si>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</si>
  <si>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</si>
  <si>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</si>
  <si>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</si>
  <si>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</si>
  <si>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</si>
  <si>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</si>
  <si>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</si>
  <si>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</si>
  <si>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</si>
  <si>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</si>
  <si>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</si>
  <si>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</si>
  <si>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</si>
  <si>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</si>
  <si>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</si>
  <si>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</si>
  <si>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</si>
  <si>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</si>
  <si>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</si>
  <si>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</si>
  <si>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</si>
  <si>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</si>
  <si>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</si>
  <si>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</si>
  <si>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</si>
  <si>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</si>
  <si>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</si>
  <si>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</si>
  <si>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</si>
  <si>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</si>
  <si>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</si>
  <si>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</si>
  <si>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</si>
  <si>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</si>
  <si>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</si>
  <si>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</si>
  <si>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</si>
  <si>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</si>
  <si>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</si>
  <si>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</si>
  <si>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</si>
  <si>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</si>
  <si>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</si>
  <si>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</si>
  <si>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</si>
  <si>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</si>
  <si>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</si>
  <si>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</si>
  <si>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</si>
  <si>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</si>
  <si>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</si>
  <si>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</si>
  <si>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</si>
  <si>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</si>
  <si>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</si>
  <si>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</si>
  <si>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</si>
  <si>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</si>
  <si>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</si>
  <si>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</si>
  <si>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</si>
  <si>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</si>
  <si>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</si>
  <si>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</si>
  <si>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</si>
  <si>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</si>
  <si>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</si>
  <si>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</si>
  <si>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</si>
  <si>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</si>
  <si>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</si>
  <si>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</si>
  <si>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</si>
  <si>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</si>
  <si>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</si>
  <si>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</si>
  <si>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</si>
  <si>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</si>
  <si>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</si>
  <si>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</si>
  <si>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</si>
  <si>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</si>
  <si>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</si>
  <si>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</si>
  <si>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</si>
  <si>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</si>
  <si>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</si>
  <si>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</si>
  <si>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</si>
  <si>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</si>
  <si>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</si>
  <si>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</si>
  <si>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</si>
  <si>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</si>
  <si>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</si>
  <si>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</si>
  <si>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</si>
  <si>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</si>
  <si>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</si>
  <si>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</si>
  <si>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</si>
  <si>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</si>
  <si>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</si>
  <si>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</si>
  <si>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</si>
  <si>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</si>
  <si>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</si>
  <si>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</si>
  <si>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</si>
  <si>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</si>
  <si>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</si>
  <si>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</si>
  <si>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</si>
  <si>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</si>
  <si>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</si>
  <si>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</si>
  <si>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</si>
  <si>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</si>
  <si>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</si>
  <si>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</si>
  <si>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</si>
  <si>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</si>
  <si>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</si>
  <si>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</si>
  <si>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</si>
  <si>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</si>
  <si>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</si>
  <si>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</si>
  <si>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</si>
  <si>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</si>
  <si>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</si>
  <si>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</si>
  <si>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</si>
  <si>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</si>
  <si>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</si>
  <si>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</si>
  <si>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</si>
  <si>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</si>
  <si>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</si>
  <si>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</si>
  <si>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</si>
  <si>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</si>
  <si>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</si>
  <si>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</si>
  <si>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</si>
  <si>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</si>
  <si>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</si>
  <si>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</si>
  <si>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</si>
  <si>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</si>
  <si>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</si>
  <si>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</si>
  <si>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</si>
  <si>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</si>
  <si>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</si>
  <si>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</si>
  <si>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</si>
  <si>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</si>
  <si>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</si>
  <si>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</si>
  <si>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</si>
  <si>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</si>
  <si>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</si>
  <si>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</si>
  <si>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</si>
  <si>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</si>
  <si>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</si>
  <si>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</si>
  <si>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</si>
  <si>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</si>
  <si>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</si>
  <si>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</si>
  <si>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</si>
  <si>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</si>
  <si>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</si>
  <si>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</si>
  <si>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</si>
  <si>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</si>
  <si>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</si>
  <si>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</si>
  <si>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</si>
  <si>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</si>
  <si>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</si>
  <si>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</si>
  <si>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</si>
  <si>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</si>
  <si>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</si>
  <si>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</si>
  <si>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</si>
  <si>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</si>
  <si>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</si>
  <si>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</si>
  <si>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</si>
  <si>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</si>
  <si>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</si>
  <si>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</si>
  <si>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</si>
  <si>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</si>
  <si>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</si>
  <si>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</si>
  <si>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</si>
  <si>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</si>
  <si>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</si>
  <si>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</si>
  <si>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</si>
  <si>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</si>
  <si>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</si>
  <si>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</si>
  <si>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</si>
  <si>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</si>
  <si>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</si>
  <si>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</si>
  <si>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</si>
  <si>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</si>
  <si>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</si>
  <si>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</si>
  <si>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</si>
  <si>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</si>
  <si>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</si>
  <si>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</si>
  <si>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</si>
  <si>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</si>
  <si>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</si>
  <si>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</si>
  <si>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</si>
  <si>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</si>
  <si>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</si>
  <si>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</si>
  <si>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</si>
  <si>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</si>
  <si>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</si>
  <si>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</si>
  <si>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</si>
  <si>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</si>
  <si>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</si>
  <si>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</si>
  <si>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</si>
  <si>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</si>
  <si>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</si>
  <si>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</si>
  <si>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</si>
  <si>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</si>
  <si>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</si>
  <si>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</si>
  <si>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</si>
  <si>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</si>
  <si>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</si>
  <si>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</si>
  <si>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</si>
  <si>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</si>
  <si>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</si>
  <si>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</si>
  <si>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</si>
  <si>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</si>
  <si>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</si>
  <si>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</si>
  <si>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</si>
  <si>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</si>
  <si>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</si>
  <si>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</si>
  <si>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</si>
  <si>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</si>
  <si>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</si>
  <si>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</si>
  <si>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</si>
  <si>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</si>
  <si>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</si>
  <si>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</si>
  <si>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</si>
  <si>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</si>
  <si>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</si>
  <si>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</si>
  <si>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</si>
  <si>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</si>
  <si>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</si>
  <si>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</si>
  <si>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</si>
  <si>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</si>
  <si>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</si>
  <si>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</si>
  <si>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</si>
  <si>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</si>
  <si>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</si>
  <si>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</si>
  <si>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</si>
  <si>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</si>
  <si>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</si>
  <si>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</si>
  <si>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</si>
  <si>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</si>
  <si>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</si>
  <si>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</si>
  <si>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</si>
  <si>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</si>
  <si>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</si>
  <si>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</si>
  <si>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</si>
  <si>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</si>
  <si>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</si>
  <si>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</si>
  <si>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</si>
  <si>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</si>
  <si>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</si>
  <si>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</si>
  <si>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</si>
  <si>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</si>
  <si>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</si>
  <si>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</si>
  <si>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</si>
  <si>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</si>
  <si>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</si>
  <si>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</si>
  <si>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</si>
  <si>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</si>
  <si>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</si>
  <si>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</si>
  <si>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</si>
  <si>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</si>
  <si>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</si>
  <si>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</si>
  <si>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</si>
  <si>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</si>
  <si>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</si>
  <si>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</si>
  <si>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</si>
  <si>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</si>
  <si>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</si>
  <si>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</si>
  <si>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</si>
  <si>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</si>
  <si>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</si>
  <si>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</si>
  <si>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</si>
  <si>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</si>
  <si>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</si>
  <si>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</si>
  <si>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</si>
  <si>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</si>
  <si>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</si>
  <si>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</si>
  <si>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</si>
  <si>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</si>
  <si>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</si>
  <si>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</si>
  <si>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</si>
  <si>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</si>
  <si>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</si>
  <si>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</si>
  <si>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</si>
  <si>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</si>
  <si>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</si>
  <si>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</si>
  <si>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</si>
  <si>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</si>
  <si>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</si>
  <si>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</si>
  <si>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</si>
  <si>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</si>
  <si>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</si>
  <si>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</si>
  <si>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</si>
  <si>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</si>
  <si>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</si>
  <si>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</si>
  <si>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</si>
  <si>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</si>
  <si>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</si>
  <si>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</si>
  <si>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</si>
  <si>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</si>
  <si>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</si>
  <si>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</si>
  <si>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</si>
  <si>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</si>
  <si>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</si>
  <si>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</si>
  <si>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</si>
  <si>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</si>
  <si>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</si>
  <si>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</si>
  <si>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</si>
  <si>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</si>
  <si>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</si>
  <si>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</si>
  <si>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</si>
  <si>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</si>
  <si>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</si>
  <si>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</si>
  <si>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</si>
  <si>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</si>
  <si>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</si>
  <si>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</si>
  <si>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</si>
  <si>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</si>
  <si>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</si>
  <si>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</si>
  <si>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</si>
  <si>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</si>
  <si>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</si>
  <si>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</si>
  <si>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</si>
  <si>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</si>
  <si>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</si>
  <si>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</si>
  <si>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</si>
  <si>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</si>
  <si>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</si>
  <si>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</si>
  <si>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</si>
  <si>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</si>
  <si>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</si>
  <si>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</si>
  <si>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</si>
  <si>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</si>
  <si>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</si>
  <si>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</si>
  <si>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</si>
  <si>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</si>
  <si>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</si>
  <si>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</si>
  <si>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</si>
  <si>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</si>
  <si>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</si>
  <si>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</si>
  <si>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</si>
  <si>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</si>
  <si>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</si>
  <si>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</si>
  <si>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</si>
  <si>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</si>
  <si>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</si>
  <si>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</si>
  <si>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</si>
  <si>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</si>
  <si>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</si>
  <si>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</si>
  <si>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</si>
  <si>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</si>
  <si>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</si>
  <si>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</si>
  <si>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</si>
  <si>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</si>
  <si>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</si>
  <si>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</si>
  <si>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</si>
  <si>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</si>
  <si>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</si>
  <si>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</si>
  <si>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</si>
  <si>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</si>
  <si>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</si>
  <si>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</si>
  <si>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</si>
  <si>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</si>
  <si>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</si>
  <si>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</si>
  <si>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</si>
  <si>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</si>
  <si>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</si>
  <si>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</si>
  <si>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</si>
  <si>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</si>
  <si>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</si>
  <si>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</si>
  <si>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</si>
  <si>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</si>
  <si>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</si>
  <si>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</si>
  <si>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</si>
  <si>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</si>
  <si>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</si>
  <si>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</si>
  <si>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</si>
  <si>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</si>
  <si>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</si>
  <si>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</si>
  <si>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</si>
  <si>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</si>
  <si>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</si>
  <si>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</si>
  <si>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</si>
  <si>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</si>
  <si>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</si>
  <si>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</si>
  <si>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</si>
  <si>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</si>
  <si>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</si>
  <si>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</si>
  <si>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</si>
  <si>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</si>
  <si>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</si>
  <si>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</si>
  <si>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</si>
  <si>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</si>
  <si>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</si>
  <si>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</si>
  <si>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</si>
  <si>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</si>
  <si>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</si>
  <si>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</si>
  <si>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</si>
  <si>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</si>
  <si>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</si>
  <si>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</si>
  <si>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</si>
  <si>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</si>
  <si>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</si>
  <si>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</si>
  <si>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</si>
  <si>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</si>
  <si>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</si>
  <si>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</si>
  <si>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</si>
  <si>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</si>
  <si>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</si>
  <si>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</si>
  <si>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</si>
  <si>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</si>
  <si>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</si>
  <si>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</si>
  <si>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</si>
  <si>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</si>
  <si>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</si>
  <si>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</si>
  <si>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</si>
  <si>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</si>
  <si>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</si>
  <si>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</si>
  <si>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</si>
  <si>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</si>
  <si>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</si>
  <si>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</si>
  <si>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</si>
  <si>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</si>
  <si>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</si>
  <si>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</si>
  <si>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</si>
  <si>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</si>
  <si>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</si>
  <si>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</si>
  <si>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</si>
  <si>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</si>
  <si>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</si>
  <si>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</si>
  <si>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</si>
  <si>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</si>
  <si>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</si>
  <si>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</si>
  <si>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</si>
  <si>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</si>
  <si>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</si>
  <si>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</si>
  <si>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</si>
  <si>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</si>
  <si>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</si>
  <si>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</si>
  <si>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</si>
  <si>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</si>
  <si>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</si>
  <si>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</si>
  <si>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</si>
  <si>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</si>
  <si>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</si>
  <si>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</si>
  <si>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</si>
  <si>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</si>
  <si>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</si>
  <si>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</si>
  <si>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</si>
  <si>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</si>
  <si>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</si>
  <si>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</si>
  <si>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</si>
  <si>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</si>
  <si>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</si>
  <si>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</si>
  <si>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</si>
  <si>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</si>
  <si>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</si>
  <si>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</si>
  <si>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</si>
  <si>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</si>
  <si>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</si>
  <si>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</si>
  <si>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</si>
  <si>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</si>
  <si>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</si>
  <si>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</si>
  <si>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</si>
  <si>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</si>
  <si>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</si>
  <si>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</si>
  <si>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</si>
  <si>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</si>
  <si>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</si>
  <si>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</si>
  <si>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</si>
  <si>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</si>
  <si>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</si>
  <si>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</si>
  <si>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</si>
  <si>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</si>
  <si>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</si>
  <si>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</si>
  <si>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</si>
  <si>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</si>
  <si>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</si>
  <si>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</si>
  <si>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</si>
  <si>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</si>
  <si>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</si>
  <si>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</si>
  <si>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</si>
  <si>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</si>
  <si>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</si>
  <si>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</si>
  <si>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</si>
  <si>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</si>
  <si>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</si>
  <si>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</si>
  <si>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</si>
  <si>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</si>
  <si>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</si>
  <si>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</si>
  <si>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</si>
  <si>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</si>
  <si>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</si>
  <si>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</si>
  <si>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</si>
  <si>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</si>
  <si>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</si>
  <si>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</si>
  <si>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</si>
  <si>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</si>
  <si>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</si>
  <si>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</si>
  <si>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</si>
  <si>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</si>
  <si>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</si>
  <si>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</si>
  <si>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</si>
  <si>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</si>
  <si>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</si>
  <si>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</si>
  <si>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</si>
  <si>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</si>
  <si>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</si>
  <si>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</si>
  <si>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</si>
  <si>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</si>
  <si>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</si>
  <si>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</si>
  <si>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</si>
  <si>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</si>
  <si>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</si>
  <si>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</si>
  <si>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</si>
  <si>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</si>
  <si>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</si>
  <si>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</si>
  <si>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</si>
  <si>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</si>
  <si>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</si>
  <si>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</si>
  <si>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</si>
  <si>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</si>
  <si>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</si>
  <si>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</si>
  <si>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</si>
  <si>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</si>
  <si>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</si>
  <si>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</si>
  <si>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</si>
  <si>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</si>
  <si>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</si>
  <si>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</si>
  <si>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</si>
  <si>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</si>
  <si>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</si>
  <si>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</si>
  <si>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</si>
  <si>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</si>
  <si>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</si>
  <si>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</si>
  <si>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</si>
  <si>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</si>
  <si>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</si>
  <si>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</si>
  <si>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</si>
  <si>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</si>
  <si>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</si>
  <si>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</si>
  <si>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</si>
  <si>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</si>
  <si>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</si>
  <si>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</si>
  <si>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</si>
  <si>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</si>
  <si>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</si>
  <si>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</si>
  <si>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</si>
  <si>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</si>
  <si>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</si>
  <si>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</si>
  <si>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</si>
  <si>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</si>
  <si>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</si>
  <si>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</si>
  <si>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</si>
  <si>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</si>
  <si>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</si>
  <si>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</si>
  <si>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</si>
  <si>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</si>
  <si>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</si>
  <si>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</si>
  <si>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</si>
  <si>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</si>
  <si>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</si>
  <si>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</si>
  <si>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</si>
  <si>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</si>
  <si>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</si>
  <si>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</si>
  <si>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</si>
  <si>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</si>
  <si>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</si>
  <si>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</si>
  <si>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</si>
  <si>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</si>
  <si>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</si>
  <si>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</si>
  <si>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</si>
  <si>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</si>
  <si>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</si>
  <si>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</si>
  <si>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</si>
  <si>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</si>
  <si>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</si>
  <si>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</si>
  <si>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</si>
  <si>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</si>
  <si>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</si>
  <si>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</si>
  <si>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</si>
  <si>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</si>
  <si>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</si>
  <si>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</si>
  <si>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</si>
  <si>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</si>
  <si>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</si>
  <si>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</si>
  <si>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</si>
  <si>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</si>
  <si>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</si>
  <si>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</si>
  <si>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</si>
  <si>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</si>
  <si>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</si>
  <si>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</si>
  <si>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</si>
  <si>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</si>
  <si>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</si>
  <si>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</si>
  <si>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</si>
  <si>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</si>
  <si>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</si>
  <si>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</si>
  <si>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</si>
  <si>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</si>
  <si>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</si>
  <si>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</si>
  <si>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</si>
  <si>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</si>
  <si>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</si>
  <si>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</si>
  <si>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</si>
  <si>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</si>
  <si>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</si>
  <si>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</si>
  <si>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</si>
  <si>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</si>
  <si>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</si>
  <si>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</si>
  <si>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</si>
  <si>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</si>
  <si>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</si>
  <si>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</si>
  <si>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</si>
  <si>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</si>
  <si>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</si>
  <si>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</si>
  <si>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</si>
  <si>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</si>
  <si>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</si>
  <si>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</si>
  <si>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</si>
  <si>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</si>
  <si>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</si>
  <si>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</si>
  <si>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</si>
  <si>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</si>
  <si>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</si>
  <si>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</si>
  <si>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</si>
  <si>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</si>
  <si>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</si>
  <si>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</si>
  <si>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</si>
  <si>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</si>
  <si>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</si>
  <si>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</si>
  <si>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</si>
  <si>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</si>
  <si>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</si>
  <si>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</si>
  <si>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</si>
  <si>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</si>
  <si>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</si>
  <si>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</si>
  <si>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</si>
  <si>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</si>
  <si>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</si>
  <si>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</si>
  <si>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</si>
  <si>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</si>
  <si>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</si>
  <si>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</si>
  <si>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</si>
  <si>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</si>
  <si>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</si>
  <si>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</si>
  <si>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</si>
  <si>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</si>
  <si>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</si>
  <si>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</si>
  <si>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</si>
  <si>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</si>
  <si>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</si>
  <si>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</si>
  <si>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</si>
  <si>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</si>
  <si>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</si>
  <si>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</si>
  <si>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</si>
  <si>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</si>
  <si>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</si>
  <si>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</si>
  <si>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</si>
  <si>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</si>
  <si>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</si>
  <si>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</si>
  <si>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</si>
  <si>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</si>
  <si>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</si>
  <si>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</si>
  <si>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</si>
  <si>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</si>
  <si>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</si>
  <si>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</si>
  <si>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</si>
  <si>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</si>
  <si>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</si>
  <si>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</si>
  <si>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</si>
  <si>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</si>
  <si>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</si>
  <si>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</si>
  <si>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</si>
  <si>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</si>
  <si>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</si>
  <si>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</si>
  <si>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</si>
  <si>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</si>
  <si>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</si>
  <si>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</si>
  <si>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</si>
  <si>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</si>
  <si>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</si>
  <si>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</si>
  <si>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</si>
  <si>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</si>
  <si>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</si>
  <si>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</si>
  <si>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</si>
  <si>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</si>
  <si>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</si>
  <si>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</si>
  <si>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</si>
  <si>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</si>
  <si>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</si>
  <si>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</si>
  <si>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</si>
  <si>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</si>
  <si>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</si>
  <si>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</si>
  <si>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</si>
  <si>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</si>
  <si>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</si>
  <si>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</si>
  <si>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</si>
  <si>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</si>
  <si>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</si>
  <si>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</si>
  <si>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</si>
  <si>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</si>
  <si>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</si>
  <si>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</si>
  <si>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</si>
  <si>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</si>
  <si>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</si>
  <si>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</si>
  <si>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</si>
  <si>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</si>
  <si>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</si>
  <si>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</si>
  <si>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</si>
  <si>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</si>
  <si>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</si>
  <si>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</si>
  <si>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</si>
  <si>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</si>
  <si>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</si>
  <si>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</si>
  <si>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</si>
  <si>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</si>
  <si>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</si>
  <si>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</si>
  <si>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</si>
  <si>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</si>
  <si>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</si>
  <si>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</si>
  <si>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</si>
  <si>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</si>
  <si>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</si>
  <si>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</si>
  <si>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</si>
  <si>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</si>
  <si>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</si>
  <si>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</si>
  <si>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</si>
  <si>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</si>
  <si>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</si>
  <si>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</si>
  <si>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</si>
  <si>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</si>
  <si>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</si>
  <si>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</si>
  <si>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</si>
  <si>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</si>
  <si>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</si>
  <si>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</si>
  <si>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</si>
  <si>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</si>
  <si>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</si>
  <si>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</si>
  <si>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</si>
  <si>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</si>
  <si>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</si>
  <si>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</si>
  <si>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</si>
  <si>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</si>
  <si>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</si>
  <si>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</si>
  <si>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</si>
  <si>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</si>
  <si>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</si>
  <si>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</si>
  <si>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</si>
  <si>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</si>
  <si>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</si>
  <si>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</si>
  <si>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</si>
  <si>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</si>
  <si>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</si>
  <si>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</si>
  <si>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</si>
  <si>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</si>
  <si>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</si>
  <si>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</si>
  <si>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</si>
  <si>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</si>
  <si>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</si>
  <si>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</si>
  <si>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</si>
  <si>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</si>
  <si>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</si>
  <si>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</si>
  <si>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</si>
  <si>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</si>
  <si>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</si>
  <si>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</si>
  <si>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</si>
  <si>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</si>
  <si>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</si>
  <si>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</si>
  <si>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</si>
  <si>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</si>
  <si>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</si>
  <si>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</si>
  <si>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</si>
  <si>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</si>
  <si>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</si>
  <si>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</si>
  <si>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</si>
  <si>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</si>
  <si>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</si>
  <si>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</si>
  <si>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</si>
  <si>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</si>
  <si>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</si>
  <si>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</si>
  <si>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</si>
  <si>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</si>
  <si>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</si>
  <si>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</si>
  <si>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</si>
  <si>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</si>
  <si>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</si>
  <si>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</si>
  <si>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</si>
  <si>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</si>
  <si>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</si>
  <si>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</si>
  <si>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</si>
  <si>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</si>
  <si>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</si>
  <si>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</si>
  <si>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</si>
  <si>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</si>
  <si>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</si>
  <si>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</si>
  <si>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</si>
  <si>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</si>
  <si>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</si>
  <si>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</si>
  <si>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</si>
  <si>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</si>
  <si>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</si>
  <si>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</si>
  <si>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</si>
  <si>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</si>
  <si>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</si>
  <si>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</si>
  <si>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</si>
  <si>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</si>
  <si>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</si>
  <si>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</si>
  <si>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</si>
  <si>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</si>
  <si>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</si>
  <si>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</si>
  <si>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</si>
  <si>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</si>
  <si>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</si>
  <si>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</si>
  <si>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</si>
  <si>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</si>
  <si>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</si>
  <si>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</si>
  <si>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</si>
  <si>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</si>
  <si>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</si>
  <si>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</si>
  <si>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</si>
  <si>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</si>
  <si>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</si>
  <si>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</si>
  <si>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</si>
  <si>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</si>
  <si>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</si>
  <si>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</si>
  <si>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</si>
  <si>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</si>
  <si>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</si>
  <si>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</si>
  <si>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</si>
  <si>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</si>
  <si>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</si>
  <si>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</si>
  <si>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</si>
  <si>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</si>
  <si>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</si>
  <si>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</si>
  <si>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</si>
  <si>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</si>
  <si>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</si>
  <si>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</si>
  <si>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</si>
  <si>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</si>
  <si>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</si>
  <si>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</si>
  <si>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</si>
  <si>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</si>
  <si>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</si>
  <si>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</si>
  <si>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</si>
  <si>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</si>
  <si>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</si>
  <si>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</si>
  <si>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</si>
  <si>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</si>
  <si>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</si>
  <si>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</si>
  <si>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</si>
  <si>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</si>
  <si>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</si>
  <si>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</si>
  <si>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</si>
  <si>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</si>
  <si>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</si>
  <si>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</si>
  <si>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</si>
  <si>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</si>
  <si>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</si>
  <si>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</si>
  <si>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</si>
  <si>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</si>
  <si>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</si>
  <si>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</si>
  <si>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</si>
  <si>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</si>
  <si>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</si>
  <si>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</si>
  <si>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</si>
  <si>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</si>
  <si>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</si>
  <si>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</si>
  <si>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</si>
  <si>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</si>
  <si>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</si>
  <si>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</si>
  <si>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</si>
  <si>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</si>
  <si>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</si>
  <si>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</si>
  <si>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</si>
  <si>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</si>
  <si>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</si>
  <si>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</si>
  <si>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</si>
  <si>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</si>
  <si>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</si>
  <si>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</si>
  <si>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</si>
  <si>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</si>
  <si>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</si>
  <si>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</si>
  <si>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</si>
  <si>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</si>
  <si>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</si>
  <si>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</si>
  <si>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</si>
  <si>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</si>
  <si>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</si>
  <si>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</si>
  <si>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</si>
  <si>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</si>
  <si>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</si>
  <si>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</si>
  <si>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</si>
  <si>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</si>
  <si>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</si>
  <si>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</si>
  <si>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</si>
  <si>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</si>
  <si>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</si>
  <si>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</si>
  <si>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</si>
  <si>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</si>
  <si>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</si>
  <si>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</si>
  <si>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</si>
  <si>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</si>
  <si>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</si>
  <si>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</si>
  <si>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</si>
  <si>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</si>
  <si>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</si>
  <si>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</si>
  <si>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</si>
  <si>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</si>
  <si>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</si>
  <si>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</si>
  <si>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</si>
  <si>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</si>
  <si>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</si>
  <si>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</si>
  <si>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</si>
  <si>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</si>
  <si>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</si>
  <si>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</si>
  <si>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</si>
  <si>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</si>
  <si>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</si>
  <si>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</si>
  <si>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</si>
  <si>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</si>
  <si>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</si>
  <si>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</si>
  <si>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</si>
  <si>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</si>
  <si>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</si>
  <si>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</si>
  <si>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</si>
  <si>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</si>
  <si>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</si>
  <si>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</si>
  <si>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</si>
  <si>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</si>
  <si>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</si>
  <si>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</si>
  <si>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</si>
  <si>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</si>
  <si>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</si>
  <si>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</si>
  <si>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</si>
  <si>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</si>
  <si>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</si>
  <si>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</si>
  <si>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</si>
  <si>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</si>
  <si>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</si>
  <si>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</si>
  <si>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</si>
  <si>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</si>
  <si>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</si>
  <si>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</si>
  <si>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</si>
  <si>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</si>
  <si>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</si>
  <si>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</si>
  <si>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</si>
  <si>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</si>
  <si>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</si>
  <si>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</si>
  <si>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</si>
  <si>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</si>
  <si>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</si>
  <si>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</si>
  <si>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</si>
  <si>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</si>
  <si>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</si>
  <si>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</si>
  <si>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</si>
  <si>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</si>
  <si>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</si>
  <si>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</si>
  <si>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</si>
  <si>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</si>
  <si>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</si>
  <si>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</si>
  <si>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</si>
  <si>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</si>
  <si>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</si>
  <si>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</si>
  <si>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</si>
  <si>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</si>
  <si>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</si>
  <si>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</si>
  <si>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</si>
  <si>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</si>
  <si>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</si>
  <si>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</si>
  <si>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</si>
  <si>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</si>
  <si>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</si>
  <si>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</si>
  <si>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</si>
  <si>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</si>
  <si>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</si>
  <si>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</si>
  <si>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</si>
  <si>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</si>
  <si>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</si>
  <si>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</si>
  <si>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</si>
  <si>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</si>
  <si>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</si>
  <si>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</si>
  <si>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</si>
  <si>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</si>
  <si>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</si>
  <si>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</si>
  <si>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</si>
  <si>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</si>
  <si>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</si>
  <si>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</si>
  <si>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</si>
  <si>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</si>
  <si>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</si>
  <si>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</si>
  <si>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</si>
  <si>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</si>
  <si>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</si>
  <si>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</si>
  <si>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</si>
  <si>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</si>
  <si>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</si>
  <si>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</si>
  <si>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</si>
  <si>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</si>
  <si>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</si>
  <si>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</si>
  <si>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</si>
  <si>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</si>
  <si>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</si>
  <si>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</si>
  <si>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</si>
  <si>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</si>
  <si>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</si>
  <si>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</si>
  <si>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</si>
  <si>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</si>
  <si>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</si>
  <si>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</si>
  <si>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</si>
  <si>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</si>
  <si>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</si>
  <si>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</si>
  <si>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</si>
  <si>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</si>
  <si>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</si>
  <si>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</si>
  <si>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</si>
  <si>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</si>
  <si>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</si>
  <si>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</si>
  <si>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</si>
  <si>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</si>
  <si>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</si>
  <si>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</si>
  <si>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</si>
  <si>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</si>
  <si>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</si>
  <si>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</si>
  <si>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</si>
  <si>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</si>
  <si>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</si>
  <si>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</si>
  <si>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</si>
  <si>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</si>
  <si>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</si>
  <si>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</si>
  <si>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</si>
  <si>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</si>
  <si>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</si>
  <si>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</si>
  <si>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</si>
  <si>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</si>
  <si>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</si>
  <si>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</si>
  <si>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</si>
  <si>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</si>
  <si>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</si>
  <si>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</si>
  <si>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</si>
  <si>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</si>
  <si>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</si>
  <si>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</si>
  <si>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</si>
  <si>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</si>
  <si>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</si>
  <si>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</si>
  <si>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</si>
  <si>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</si>
  <si>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</si>
  <si>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</si>
  <si>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</si>
  <si>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</si>
  <si>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</si>
  <si>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</si>
  <si>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</si>
  <si>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</si>
  <si>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</si>
  <si>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</si>
  <si>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</si>
  <si>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</si>
  <si>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</si>
  <si>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</si>
  <si>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</si>
  <si>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</si>
  <si>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</si>
  <si>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</si>
  <si>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</si>
  <si>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</si>
  <si>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</si>
  <si>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</si>
  <si>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</si>
  <si>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</si>
  <si>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</si>
  <si>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</si>
  <si>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</si>
  <si>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</si>
  <si>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</si>
  <si>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</si>
  <si>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</si>
  <si>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</si>
  <si>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</si>
  <si>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</si>
  <si>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</si>
  <si>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</si>
  <si>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</si>
  <si>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</si>
  <si>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</si>
  <si>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</si>
  <si>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</si>
  <si>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</si>
  <si>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</si>
  <si>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</si>
  <si>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</si>
  <si>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</si>
  <si>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</si>
  <si>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</si>
  <si>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</si>
  <si>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</si>
  <si>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</si>
  <si>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</si>
  <si>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</si>
  <si>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</si>
  <si>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</si>
  <si>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</si>
  <si>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</si>
  <si>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</si>
  <si>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</si>
  <si>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</si>
  <si>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</si>
  <si>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</si>
  <si>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</si>
  <si>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</si>
  <si>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</si>
  <si>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</si>
  <si>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</si>
  <si>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</si>
  <si>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</si>
  <si>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</si>
  <si>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</si>
  <si>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</si>
  <si>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</si>
  <si>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</si>
  <si>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</si>
  <si>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</si>
  <si>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</si>
  <si>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</si>
  <si>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</si>
  <si>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</si>
  <si>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</si>
  <si>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</si>
  <si>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</si>
  <si>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</si>
  <si>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</si>
  <si>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</si>
  <si>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</si>
  <si>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</si>
  <si>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</si>
  <si>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</si>
  <si>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</si>
  <si>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</si>
  <si>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</si>
  <si>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</si>
  <si>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</si>
  <si>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</si>
  <si>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</si>
  <si>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</si>
  <si>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</si>
  <si>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</si>
  <si>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</si>
  <si>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</si>
  <si>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</si>
  <si>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</si>
  <si>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</si>
  <si>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</si>
  <si>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</si>
  <si>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</si>
  <si>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</si>
  <si>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</si>
  <si>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</si>
  <si>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</si>
  <si>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</si>
  <si>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</si>
  <si>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</si>
  <si>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</si>
  <si>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</si>
  <si>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</si>
  <si>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</si>
  <si>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</si>
  <si>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</si>
  <si>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</si>
  <si>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</si>
  <si>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</si>
  <si>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</si>
  <si>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</si>
  <si>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</si>
  <si>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</si>
  <si>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</si>
  <si>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</si>
  <si>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</si>
  <si>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</si>
  <si>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</si>
  <si>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</si>
  <si>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</si>
  <si>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</si>
  <si>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</si>
  <si>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</si>
  <si>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</si>
  <si>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</si>
  <si>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</si>
  <si>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</si>
  <si>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</si>
  <si>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</si>
  <si>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</si>
  <si>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</si>
  <si>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</si>
  <si>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</si>
  <si>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</si>
  <si>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</si>
  <si>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</si>
  <si>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</si>
  <si>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</si>
  <si>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</si>
  <si>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</si>
  <si>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</si>
  <si>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</si>
  <si>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</si>
  <si>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</si>
  <si>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</si>
  <si>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</si>
  <si>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</si>
  <si>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</si>
  <si>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</si>
  <si>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</si>
  <si>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</si>
  <si>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</si>
  <si>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</si>
  <si>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</si>
  <si>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</si>
  <si>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</si>
  <si>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</si>
  <si>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</si>
  <si>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</si>
  <si>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</si>
  <si>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</si>
  <si>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</si>
  <si>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</si>
  <si>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</si>
  <si>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</si>
  <si>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</si>
  <si>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</si>
  <si>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</si>
  <si>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</si>
  <si>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</si>
  <si>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</si>
  <si>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</si>
  <si>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</si>
  <si>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</si>
  <si>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</si>
  <si>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</si>
  <si>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</si>
  <si>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</si>
  <si>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</si>
  <si>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</si>
  <si>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</si>
  <si>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</si>
  <si>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</si>
  <si>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</si>
  <si>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</si>
  <si>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</si>
  <si>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</si>
  <si>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</si>
  <si>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</si>
  <si>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</si>
  <si>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</si>
  <si>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</si>
  <si>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</si>
  <si>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</si>
  <si>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</si>
  <si>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</si>
  <si>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</si>
  <si>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</si>
  <si>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</si>
  <si>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</si>
  <si>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</si>
  <si>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</si>
  <si>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</si>
  <si>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</si>
  <si>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</si>
  <si>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</si>
  <si>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</si>
  <si>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</si>
  <si>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</si>
  <si>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</si>
  <si>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</si>
  <si>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</si>
  <si>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</si>
  <si>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</si>
  <si>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</si>
  <si>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</si>
  <si>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</si>
  <si>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</si>
  <si>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</si>
  <si>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</si>
  <si>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</si>
  <si>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</si>
  <si>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</si>
  <si>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</si>
  <si>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</si>
  <si>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</si>
  <si>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</si>
  <si>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</si>
  <si>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</si>
  <si>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</si>
  <si>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</si>
  <si>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</si>
  <si>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</si>
  <si>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</si>
  <si>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</si>
  <si>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</si>
  <si>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</si>
  <si>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</si>
  <si>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</si>
  <si>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</si>
  <si>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</si>
  <si>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</si>
  <si>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</si>
  <si>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</si>
  <si>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</si>
  <si>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</si>
  <si>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</si>
  <si>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</si>
  <si>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</si>
  <si>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</si>
  <si>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</si>
  <si>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</si>
  <si>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</si>
  <si>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</si>
  <si>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</si>
  <si>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</si>
  <si>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</si>
  <si>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</si>
  <si>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</si>
  <si>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</si>
  <si>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</si>
  <si>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</si>
  <si>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</si>
  <si>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</si>
  <si>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</si>
  <si>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</si>
  <si>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</si>
  <si>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</si>
  <si>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</si>
  <si>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</si>
  <si>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</si>
  <si>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</si>
  <si>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</si>
  <si>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</si>
  <si>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</si>
  <si>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</si>
  <si>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</si>
  <si>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</si>
  <si>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</si>
  <si>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</si>
  <si>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</si>
  <si>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</si>
  <si>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</si>
  <si>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</si>
  <si>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</si>
  <si>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</si>
  <si>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</si>
  <si>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</si>
  <si>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</si>
  <si>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</si>
  <si>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</si>
  <si>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</si>
  <si>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</si>
  <si>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</si>
  <si>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</si>
  <si>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</si>
  <si>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</si>
  <si>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</si>
  <si>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</si>
  <si>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</si>
  <si>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</si>
  <si>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</si>
  <si>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</si>
  <si>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</si>
  <si>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</si>
  <si>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</si>
  <si>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</si>
  <si>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</si>
  <si>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</si>
  <si>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</si>
  <si>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</si>
  <si>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</si>
  <si>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</si>
  <si>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</si>
  <si>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</si>
  <si>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</si>
  <si>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</si>
  <si>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</si>
  <si>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</si>
  <si>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</si>
  <si>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</si>
  <si>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</si>
  <si>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</si>
  <si>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</si>
  <si>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</si>
  <si>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</si>
  <si>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</si>
  <si>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</si>
  <si>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</si>
  <si>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</si>
  <si>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</si>
  <si>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</si>
  <si>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</si>
  <si>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</si>
  <si>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</si>
  <si>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</si>
  <si>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</si>
  <si>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</si>
  <si>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</si>
  <si>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</si>
  <si>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</si>
  <si>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</si>
  <si>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</si>
  <si>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</si>
  <si>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</si>
  <si>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</si>
  <si>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</si>
  <si>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</si>
  <si>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</si>
  <si>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</si>
  <si>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</si>
  <si>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</si>
  <si>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</si>
  <si>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</si>
  <si>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</si>
  <si>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</si>
  <si>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</si>
  <si>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</si>
  <si>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</si>
  <si>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</si>
  <si>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</si>
  <si>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</si>
  <si>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</si>
  <si>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</si>
  <si>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</si>
  <si>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</si>
  <si>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</si>
  <si>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</si>
  <si>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</si>
  <si>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</si>
  <si>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</si>
  <si>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</si>
  <si>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</si>
  <si>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</si>
  <si>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</si>
  <si>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</si>
  <si>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</si>
  <si>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</si>
  <si>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</si>
  <si>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</si>
  <si>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</si>
  <si>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</si>
  <si>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</si>
  <si>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</si>
  <si>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</si>
  <si>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</si>
  <si>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</si>
  <si>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</si>
  <si>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</si>
  <si>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</si>
  <si>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</si>
  <si>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</si>
  <si>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</si>
  <si>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</si>
  <si>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</si>
  <si>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</si>
  <si>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</si>
  <si>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</si>
  <si>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</si>
  <si>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</si>
  <si>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</si>
  <si>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</si>
  <si>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</si>
  <si>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</si>
  <si>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</si>
  <si>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</si>
  <si>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</si>
  <si>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</si>
  <si>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</si>
  <si>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</si>
  <si>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</si>
  <si>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</si>
  <si>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</si>
  <si>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</si>
  <si>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</si>
  <si>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</si>
  <si>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</si>
  <si>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</si>
  <si>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</si>
  <si>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</si>
  <si>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</si>
  <si>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</si>
  <si>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</si>
  <si>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</si>
  <si>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</si>
  <si>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</si>
  <si>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</si>
  <si>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</si>
  <si>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</si>
  <si>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</si>
  <si>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</si>
  <si>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</si>
  <si>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</si>
  <si>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</si>
  <si>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</si>
  <si>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</si>
  <si>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</si>
  <si>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</si>
  <si>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</si>
  <si>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</si>
  <si>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</si>
  <si>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</si>
  <si>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</si>
  <si>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</si>
  <si>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</si>
  <si>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</si>
  <si>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</si>
  <si>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</si>
  <si>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</si>
  <si>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</si>
  <si>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</si>
  <si>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</si>
  <si>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</si>
  <si>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</si>
  <si>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</si>
  <si>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</si>
  <si>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</si>
  <si>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</si>
  <si>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</si>
  <si>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</si>
  <si>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</si>
  <si>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</si>
  <si>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</si>
  <si>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</si>
  <si>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</si>
  <si>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</si>
  <si>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</si>
  <si>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</si>
  <si>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</si>
  <si>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</si>
  <si>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</si>
  <si>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</si>
  <si>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</si>
  <si>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</si>
  <si>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</si>
  <si>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</si>
  <si>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</si>
  <si>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</si>
  <si>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</si>
  <si>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</si>
  <si>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</si>
  <si>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</si>
  <si>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</si>
  <si>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</si>
  <si>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</si>
  <si>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</si>
  <si>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</si>
  <si>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</si>
  <si>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</si>
  <si>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</si>
  <si>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</si>
  <si>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</si>
  <si>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</si>
  <si>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</si>
  <si>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</si>
  <si>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</si>
  <si>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</si>
  <si>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</si>
  <si>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</si>
  <si>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</si>
  <si>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</si>
  <si>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</si>
  <si>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</si>
  <si>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</si>
  <si>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</si>
  <si>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</si>
  <si>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</si>
  <si>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</si>
  <si>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</si>
  <si>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</si>
  <si>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</si>
  <si>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</si>
  <si>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</si>
  <si>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</si>
  <si>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</si>
  <si>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</si>
  <si>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</si>
  <si>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</si>
  <si>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</si>
  <si>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</si>
  <si>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</si>
  <si>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</si>
  <si>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</si>
  <si>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</si>
  <si>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</si>
  <si>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</si>
  <si>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</si>
  <si>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</si>
  <si>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</si>
  <si>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</si>
  <si>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</si>
  <si>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</si>
  <si>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</si>
  <si>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</si>
  <si>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</si>
  <si>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</si>
  <si>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</si>
  <si>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</si>
  <si>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</si>
  <si>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</si>
  <si>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</si>
  <si>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</si>
  <si>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</si>
  <si>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</si>
  <si>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</si>
  <si>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</si>
  <si>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</si>
  <si>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</si>
  <si>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</si>
  <si>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</si>
  <si>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</si>
  <si>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</si>
  <si>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</si>
  <si>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</si>
  <si>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</si>
  <si>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</si>
  <si>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</si>
  <si>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</si>
  <si>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</si>
  <si>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</si>
  <si>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</si>
  <si>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</si>
  <si>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</si>
  <si>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</si>
  <si>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</si>
  <si>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</si>
  <si>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</si>
  <si>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</si>
  <si>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</si>
  <si>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</si>
  <si>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</si>
  <si>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</si>
  <si>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</si>
  <si>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</si>
  <si>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</si>
  <si>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</si>
  <si>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</si>
  <si>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</si>
  <si>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</si>
  <si>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</si>
  <si>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</si>
  <si>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</si>
  <si>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</si>
  <si>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</si>
  <si>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</si>
  <si>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</si>
  <si>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</si>
  <si>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</si>
  <si>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</si>
  <si>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</si>
  <si>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</si>
  <si>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</si>
  <si>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</si>
  <si>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</si>
  <si>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</si>
  <si>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</si>
  <si>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</si>
  <si>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</si>
  <si>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</si>
  <si>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</si>
  <si>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</si>
  <si>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</si>
  <si>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</si>
  <si>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</si>
  <si>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</si>
  <si>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</si>
  <si>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</si>
  <si>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</si>
  <si>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</si>
  <si>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</si>
  <si>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</si>
  <si>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</si>
  <si>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</si>
  <si>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</si>
  <si>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</si>
  <si>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</si>
  <si>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</si>
  <si>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</si>
  <si>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</si>
  <si>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</si>
  <si>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</si>
  <si>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</si>
  <si>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</si>
  <si>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</si>
  <si>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</si>
  <si>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</si>
  <si>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</si>
  <si>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</si>
  <si>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</si>
  <si>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</si>
  <si>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</si>
  <si>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</si>
  <si>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</si>
  <si>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</si>
  <si>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</si>
  <si>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</si>
  <si>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</si>
  <si>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</si>
  <si>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</si>
  <si>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</si>
  <si>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</si>
  <si>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</si>
  <si>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</si>
  <si>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</si>
  <si>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</si>
  <si>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</si>
  <si>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</si>
  <si>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</si>
  <si>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</si>
  <si>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</si>
  <si>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</si>
  <si>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</si>
  <si>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</si>
  <si>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</si>
  <si>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</si>
  <si>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</si>
  <si>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</si>
  <si>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</si>
  <si>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</si>
  <si>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</si>
  <si>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</si>
  <si>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</si>
  <si>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</si>
  <si>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</si>
  <si>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</si>
  <si>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</si>
  <si>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</si>
  <si>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</si>
  <si>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</si>
  <si>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</si>
  <si>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</si>
  <si>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</si>
  <si>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</si>
  <si>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</si>
  <si>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</si>
  <si>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</si>
  <si>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</si>
  <si>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</si>
  <si>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</si>
  <si>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</si>
  <si>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</si>
  <si>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</si>
  <si>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</si>
  <si>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</si>
  <si>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</si>
  <si>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</si>
  <si>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</si>
  <si>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</si>
  <si>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</si>
  <si>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</si>
  <si>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</si>
  <si>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</si>
  <si>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</si>
  <si>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</si>
  <si>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</si>
  <si>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</si>
  <si>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</si>
  <si>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</si>
  <si>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</si>
  <si>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</si>
  <si>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</si>
  <si>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</si>
  <si>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</si>
  <si>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</si>
  <si>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</si>
  <si>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</si>
  <si>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</si>
  <si>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</si>
  <si>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</si>
  <si>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</si>
  <si>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</si>
  <si>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</si>
  <si>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</si>
  <si>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</si>
  <si>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</si>
  <si>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</si>
  <si>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</si>
  <si>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</si>
  <si>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</si>
  <si>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</si>
  <si>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</si>
  <si>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</si>
  <si>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</si>
  <si>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</si>
  <si>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</si>
  <si>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</si>
  <si>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</si>
  <si>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</si>
  <si>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</si>
  <si>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</si>
  <si>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</si>
  <si>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</si>
  <si>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</si>
  <si>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</si>
  <si>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</si>
  <si>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</si>
  <si>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</si>
  <si>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</si>
  <si>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</si>
  <si>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</si>
  <si>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</si>
  <si>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</si>
  <si>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</si>
  <si>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</si>
  <si>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</si>
  <si>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</si>
  <si>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</si>
  <si>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</si>
  <si>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</si>
  <si>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</si>
  <si>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</si>
  <si>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</si>
  <si>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</si>
  <si>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</si>
  <si>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</si>
  <si>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</si>
  <si>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</si>
  <si>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</si>
  <si>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</si>
  <si>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</si>
  <si>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</si>
  <si>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</si>
  <si>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</si>
  <si>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</si>
  <si>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</si>
  <si>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</si>
  <si>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</si>
  <si>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</si>
  <si>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</si>
  <si>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</si>
  <si>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</si>
  <si>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</si>
  <si>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</si>
  <si>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</si>
  <si>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</si>
  <si>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</si>
  <si>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</si>
  <si>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</si>
  <si>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</si>
  <si>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</si>
  <si>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</si>
  <si>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</si>
  <si>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</si>
  <si>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</si>
  <si>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</si>
  <si>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</si>
  <si>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</si>
  <si>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</si>
  <si>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</si>
  <si>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</si>
  <si>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</si>
  <si>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</si>
  <si>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</si>
  <si>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</si>
  <si>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</si>
  <si>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</si>
  <si>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</si>
  <si>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</si>
  <si>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</si>
  <si>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</si>
  <si>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</si>
  <si>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</si>
  <si>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</si>
  <si>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</si>
  <si>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</si>
  <si>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</si>
  <si>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</si>
  <si>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</si>
  <si>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</si>
  <si>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</si>
  <si>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</si>
  <si>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</si>
  <si>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</si>
  <si>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</si>
  <si>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</si>
  <si>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</si>
  <si>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</si>
  <si>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</si>
  <si>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</si>
  <si>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</si>
  <si>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</si>
  <si>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</si>
  <si>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</si>
  <si>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</si>
  <si>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</si>
  <si>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</si>
  <si>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</si>
  <si>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</si>
  <si>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</si>
  <si>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</si>
  <si>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</si>
  <si>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</si>
  <si>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</si>
  <si>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</si>
  <si>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</si>
  <si>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</si>
  <si>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</si>
  <si>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</si>
  <si>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</si>
  <si>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</si>
  <si>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</si>
  <si>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</si>
  <si>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</si>
  <si>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</si>
  <si>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</si>
  <si>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</si>
  <si>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</si>
  <si>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</si>
  <si>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</si>
  <si>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</si>
  <si>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</si>
  <si>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</si>
  <si>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</si>
  <si>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</si>
  <si>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</si>
  <si>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</si>
  <si>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</si>
  <si>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</si>
  <si>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</si>
  <si>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</si>
  <si>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</si>
  <si>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</si>
  <si>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</si>
  <si>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</si>
  <si>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</si>
  <si>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</si>
  <si>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</si>
  <si>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</si>
  <si>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</si>
  <si>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</si>
  <si>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</si>
  <si>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</si>
  <si>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</si>
  <si>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</si>
  <si>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</si>
  <si>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</si>
  <si>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</si>
  <si>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</si>
  <si>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</si>
  <si>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</si>
  <si>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</si>
  <si>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</si>
  <si>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</si>
  <si>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</si>
  <si>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</si>
  <si>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</si>
  <si>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</si>
  <si>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</si>
  <si>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</si>
  <si>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</si>
  <si>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</si>
  <si>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</si>
  <si>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</si>
  <si>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</si>
  <si>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</si>
  <si>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</si>
  <si>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</si>
  <si>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</si>
  <si>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</si>
  <si>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</si>
  <si>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</si>
  <si>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</si>
  <si>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</si>
  <si>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</si>
  <si>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</si>
  <si>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</si>
  <si>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</si>
  <si>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</si>
  <si>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</si>
  <si>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</si>
  <si>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</si>
  <si>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</si>
  <si>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</si>
  <si>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</si>
  <si>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</si>
  <si>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</si>
  <si>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</si>
  <si>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</si>
  <si>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</si>
  <si>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</si>
  <si>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</si>
  <si>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</si>
  <si>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</si>
  <si>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</si>
  <si>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</si>
  <si>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</si>
  <si>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</si>
  <si>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</si>
  <si>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</si>
  <si>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</si>
  <si>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</si>
  <si>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</si>
  <si>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</si>
  <si>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</si>
  <si>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</si>
  <si>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</si>
  <si>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</si>
  <si>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</si>
  <si>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</si>
  <si>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</si>
  <si>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</si>
  <si>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</si>
  <si>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</si>
  <si>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</si>
  <si>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</si>
  <si>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</si>
  <si>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</si>
  <si>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</si>
  <si>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</si>
  <si>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</si>
  <si>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</si>
  <si>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</si>
  <si>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</si>
  <si>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</si>
  <si>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</si>
  <si>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</si>
  <si>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</si>
  <si>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</si>
  <si>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</si>
  <si>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</si>
  <si>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</si>
  <si>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</si>
  <si>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</si>
  <si>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</si>
  <si>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</si>
  <si>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</si>
  <si>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</si>
  <si>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</si>
  <si>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</si>
  <si>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</si>
  <si>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</si>
  <si>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</si>
  <si>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</si>
  <si>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</si>
  <si>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</si>
  <si>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</si>
  <si>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</si>
  <si>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</si>
  <si>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</si>
  <si>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</si>
  <si>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</si>
  <si>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</si>
  <si>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</si>
  <si>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</si>
  <si>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</si>
  <si>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</si>
  <si>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</si>
  <si>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</si>
  <si>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</si>
  <si>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</si>
  <si>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</si>
  <si>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</si>
  <si>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</si>
  <si>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</si>
  <si>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</si>
  <si>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</si>
  <si>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</si>
  <si>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</si>
  <si>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</si>
  <si>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</si>
  <si>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</si>
  <si>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</si>
  <si>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</si>
  <si>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</si>
  <si>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</si>
  <si>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</si>
  <si>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</si>
  <si>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</si>
  <si>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</si>
  <si>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</si>
  <si>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</si>
  <si>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</si>
  <si>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</si>
  <si>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</si>
  <si>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</si>
  <si>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</si>
  <si>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</si>
  <si>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</si>
  <si>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</si>
  <si>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</si>
  <si>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</si>
  <si>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</si>
  <si>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</si>
  <si>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</si>
  <si>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</si>
  <si>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</si>
  <si>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</si>
  <si>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</si>
  <si>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</si>
  <si>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</si>
  <si>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</si>
  <si>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</si>
  <si>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</si>
  <si>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</si>
  <si>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</si>
  <si>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</si>
  <si>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</si>
  <si>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</si>
  <si>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</si>
  <si>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</si>
  <si>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</si>
  <si>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</si>
  <si>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</si>
  <si>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</si>
  <si>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</si>
  <si>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</si>
  <si>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</si>
  <si>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</si>
  <si>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</si>
  <si>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</si>
  <si>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</si>
  <si>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</si>
  <si>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</si>
  <si>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</si>
  <si>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</si>
  <si>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</si>
  <si>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</si>
  <si>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</si>
  <si>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</si>
  <si>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</si>
  <si>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</si>
  <si>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</si>
  <si>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</si>
  <si>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</si>
  <si>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</si>
  <si>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</si>
  <si>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</si>
  <si>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</si>
  <si>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</si>
  <si>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</si>
  <si>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</si>
  <si>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</si>
  <si>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</si>
  <si>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</si>
  <si>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</si>
  <si>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</si>
  <si>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</si>
  <si>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</si>
  <si>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</si>
  <si>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</si>
  <si>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</si>
  <si>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</si>
  <si>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</si>
  <si>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</si>
  <si>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</si>
  <si>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</si>
  <si>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</si>
  <si>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</si>
  <si>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</si>
  <si>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</si>
  <si>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</si>
  <si>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</si>
  <si>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</si>
  <si>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</si>
  <si>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</si>
  <si>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</si>
  <si>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</si>
  <si>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</si>
  <si>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</si>
  <si>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</si>
  <si>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</si>
  <si>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</si>
  <si>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</si>
  <si>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</si>
  <si>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</si>
  <si>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</si>
  <si>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</si>
  <si>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</si>
  <si>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</si>
  <si>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</si>
  <si>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</si>
  <si>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</si>
  <si>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</si>
  <si>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</si>
  <si>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</si>
  <si>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</si>
  <si>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</si>
  <si>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</si>
  <si>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</si>
  <si>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</si>
  <si>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</si>
  <si>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</si>
  <si>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</si>
  <si>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</si>
  <si>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</si>
  <si>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</si>
  <si>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</si>
  <si>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</si>
  <si>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</si>
  <si>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</si>
  <si>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</si>
  <si>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</si>
  <si>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</si>
  <si>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</si>
  <si>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</si>
  <si>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</si>
  <si>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</si>
  <si>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</si>
  <si>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</si>
  <si>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</si>
  <si>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</si>
  <si>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</si>
  <si>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</si>
  <si>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</si>
  <si>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</si>
  <si>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</si>
  <si>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</si>
  <si>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</si>
  <si>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</si>
  <si>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</si>
  <si>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</si>
  <si>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</si>
  <si>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</si>
  <si>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</si>
  <si>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</si>
  <si>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</si>
  <si>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</si>
  <si>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</si>
  <si>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</si>
  <si>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</si>
  <si>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</si>
  <si>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</si>
  <si>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</si>
  <si>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</si>
  <si>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</si>
  <si>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</si>
  <si>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</si>
  <si>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</si>
  <si>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</si>
  <si>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</si>
  <si>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</si>
  <si>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</si>
  <si>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</si>
  <si>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</si>
  <si>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</si>
  <si>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</si>
  <si>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</si>
  <si>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</si>
  <si>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</si>
  <si>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</si>
  <si>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</si>
  <si>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</si>
  <si>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</si>
  <si>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</si>
  <si>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</si>
  <si>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</si>
  <si>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</si>
  <si>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</si>
  <si>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</si>
  <si>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</si>
  <si>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</si>
  <si>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</si>
  <si>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</si>
  <si>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</si>
  <si>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</si>
  <si>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</si>
  <si>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</si>
  <si>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</si>
  <si>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</si>
  <si>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</si>
  <si>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</si>
  <si>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</si>
  <si>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</si>
  <si>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</si>
  <si>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</si>
  <si>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</si>
  <si>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</si>
  <si>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</si>
  <si>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</si>
  <si>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</si>
  <si>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</si>
  <si>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</si>
  <si>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</si>
  <si>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</si>
  <si>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</si>
  <si>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</si>
  <si>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</si>
  <si>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</si>
  <si>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</si>
  <si>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</si>
  <si>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</si>
  <si>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</si>
  <si>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</si>
  <si>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</si>
  <si>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</si>
  <si>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</si>
  <si>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</si>
  <si>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</si>
  <si>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</si>
  <si>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</si>
  <si>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</si>
  <si>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</si>
  <si>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</si>
  <si>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</si>
  <si>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</si>
  <si>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</si>
  <si>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</si>
  <si>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</si>
  <si>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</si>
  <si>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</si>
  <si>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</si>
  <si>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</si>
  <si>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</si>
  <si>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</si>
  <si>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</si>
  <si>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</si>
  <si>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</si>
  <si>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</si>
  <si>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</si>
  <si>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</si>
  <si>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</si>
  <si>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</si>
  <si>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</si>
  <si>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</si>
  <si>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</si>
  <si>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</si>
  <si>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</si>
  <si>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</si>
  <si>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</si>
  <si>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</si>
  <si>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</si>
  <si>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</si>
  <si>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</si>
  <si>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</si>
  <si>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</si>
  <si>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</si>
  <si>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</si>
  <si>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</si>
  <si>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</si>
  <si>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</si>
  <si>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</si>
  <si>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</si>
  <si>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</si>
  <si>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</si>
  <si>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</si>
  <si>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</si>
  <si>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</si>
  <si>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</si>
  <si>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</si>
  <si>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</si>
  <si>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</si>
  <si>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</si>
  <si>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</si>
  <si>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</si>
  <si>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</si>
  <si>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</si>
  <si>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</si>
  <si>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</si>
  <si>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</si>
  <si>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</si>
  <si>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</si>
  <si>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</si>
  <si>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</si>
  <si>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</si>
  <si>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</si>
  <si>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</si>
  <si>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</si>
  <si>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</si>
  <si>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</si>
  <si>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</si>
  <si>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</si>
  <si>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</si>
  <si>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</si>
  <si>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</si>
  <si>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</si>
  <si>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</si>
  <si>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</si>
  <si>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</si>
  <si>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</si>
  <si>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</si>
  <si>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</si>
  <si>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</si>
  <si>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</si>
  <si>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</si>
  <si>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</si>
  <si>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</si>
  <si>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</si>
  <si>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</si>
  <si>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</si>
  <si>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</si>
  <si>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</si>
  <si>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</si>
  <si>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</si>
  <si>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</si>
  <si>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</si>
  <si>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</si>
  <si>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</si>
  <si>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</si>
  <si>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</si>
  <si>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</si>
  <si>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</si>
  <si>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</si>
  <si>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</si>
  <si>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</si>
  <si>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</si>
  <si>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</si>
  <si>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</si>
  <si>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</si>
  <si>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</si>
  <si>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</si>
  <si>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</si>
  <si>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</si>
  <si>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</si>
  <si>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</si>
  <si>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</si>
  <si>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</si>
  <si>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</si>
  <si>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</si>
  <si>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</si>
  <si>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</si>
  <si>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</si>
  <si>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</si>
  <si>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</si>
  <si>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</si>
  <si>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</si>
  <si>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</si>
  <si>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</si>
  <si>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</si>
  <si>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</si>
  <si>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</si>
  <si>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</si>
  <si>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</si>
  <si>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</si>
  <si>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</si>
  <si>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</si>
  <si>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</si>
  <si>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</si>
  <si>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</si>
  <si>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</si>
  <si>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</si>
  <si>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</si>
  <si>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</si>
  <si>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</si>
  <si>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</si>
  <si>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</si>
  <si>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</si>
  <si>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</si>
  <si>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</si>
  <si>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</si>
  <si>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</si>
  <si>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</si>
  <si>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</si>
  <si>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</si>
  <si>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</si>
  <si>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</si>
  <si>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</si>
  <si>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</si>
  <si>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</si>
  <si>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</si>
  <si>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</si>
  <si>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</si>
  <si>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</si>
  <si>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</si>
  <si>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</si>
  <si>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</si>
  <si>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</si>
  <si>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</si>
  <si>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</si>
  <si>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</si>
  <si>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</si>
  <si>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</si>
  <si>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</si>
  <si>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</si>
  <si>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</si>
  <si>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</si>
  <si>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</si>
  <si>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</si>
  <si>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</si>
  <si>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</si>
  <si>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</si>
  <si>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</si>
  <si>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</si>
  <si>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</si>
  <si>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</si>
  <si>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</si>
  <si>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</si>
  <si>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</si>
  <si>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</si>
  <si>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</si>
  <si>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</si>
  <si>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</si>
  <si>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</si>
  <si>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</si>
  <si>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</si>
  <si>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</si>
  <si>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</si>
  <si>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</si>
  <si>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</si>
  <si>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</si>
  <si>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</si>
  <si>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</si>
  <si>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</si>
  <si>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</si>
  <si>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</si>
  <si>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</si>
  <si>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</si>
  <si>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</si>
  <si>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</si>
  <si>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</si>
  <si>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</si>
  <si>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</si>
  <si>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</si>
  <si>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</si>
  <si>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</si>
  <si>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</si>
  <si>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</si>
  <si>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</si>
  <si>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</si>
  <si>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</si>
  <si>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</si>
  <si>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</si>
  <si>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</si>
  <si>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</si>
  <si>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</si>
  <si>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</si>
  <si>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</si>
  <si>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</si>
  <si>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</si>
  <si>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</si>
  <si>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</si>
  <si>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</si>
  <si>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</si>
  <si>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</si>
  <si>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</si>
  <si>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</si>
  <si>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</si>
  <si>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</si>
  <si>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</si>
  <si>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</si>
  <si>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</si>
  <si>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</si>
  <si>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</si>
  <si>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</si>
  <si>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</si>
  <si>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</si>
  <si>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</si>
  <si>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</si>
  <si>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</si>
  <si>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</si>
  <si>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</si>
  <si>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</si>
  <si>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</si>
  <si>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</si>
  <si>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</si>
  <si>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</si>
  <si>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</si>
  <si>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</si>
  <si>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</si>
  <si>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</si>
  <si>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</si>
  <si>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</si>
  <si>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</si>
  <si>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</si>
  <si>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</si>
  <si>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</si>
  <si>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</si>
  <si>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</si>
  <si>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</si>
  <si>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</si>
  <si>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</si>
  <si>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</si>
  <si>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</si>
  <si>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</si>
  <si>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</si>
  <si>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</si>
  <si>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</si>
  <si>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</si>
  <si>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</si>
  <si>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</si>
  <si>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</si>
  <si>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</si>
  <si>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</si>
  <si>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</si>
  <si>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</si>
  <si>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</si>
  <si>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</si>
  <si>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</si>
  <si>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</si>
  <si>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</si>
  <si>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</si>
  <si>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</si>
  <si>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</si>
  <si>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</si>
  <si>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</si>
  <si>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</si>
  <si>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</si>
  <si>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</si>
  <si>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</si>
  <si>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</si>
  <si>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</si>
  <si>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</si>
  <si>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</si>
  <si>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</si>
  <si>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</si>
  <si>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</si>
  <si>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</si>
  <si>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</si>
  <si>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</si>
  <si>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</si>
  <si>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</si>
  <si>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</si>
  <si>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</si>
  <si>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</si>
  <si>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</si>
  <si>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</si>
  <si>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</si>
  <si>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</si>
  <si>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</si>
  <si>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</si>
  <si>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</si>
  <si>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</si>
  <si>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</si>
  <si>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</si>
  <si>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</si>
  <si>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</si>
  <si>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</si>
  <si>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</si>
  <si>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</si>
  <si>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</si>
  <si>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</si>
  <si>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</si>
  <si>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</si>
  <si>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</si>
  <si>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</si>
  <si>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</si>
  <si>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</si>
  <si>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</si>
  <si>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</si>
  <si>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</si>
  <si>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</si>
  <si>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</si>
  <si>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</si>
  <si>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</si>
  <si>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</si>
  <si>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</si>
  <si>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</si>
  <si>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</si>
  <si>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</si>
  <si>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</si>
  <si>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</si>
  <si>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</si>
  <si>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</si>
  <si>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</si>
  <si>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</si>
  <si>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</si>
  <si>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</si>
  <si>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</si>
  <si>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</si>
  <si>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</si>
  <si>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</si>
  <si>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</si>
  <si>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</si>
  <si>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</si>
  <si>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</si>
  <si>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</si>
  <si>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</si>
  <si>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</si>
  <si>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</si>
  <si>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</si>
  <si>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</si>
  <si>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</si>
  <si>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</si>
  <si>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</si>
  <si>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</si>
  <si>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</si>
  <si>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</si>
  <si>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</si>
  <si>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</si>
  <si>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</si>
  <si>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</si>
  <si>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</si>
  <si>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</si>
  <si>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</si>
  <si>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</si>
  <si>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</si>
  <si>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</si>
  <si>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</si>
  <si>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</si>
  <si>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</si>
  <si>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</si>
  <si>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</si>
  <si>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</si>
  <si>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</si>
  <si>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</si>
  <si>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</si>
  <si>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</si>
  <si>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</si>
  <si>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</si>
  <si>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</si>
  <si>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</si>
  <si>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</si>
  <si>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</si>
  <si>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</si>
  <si>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</si>
  <si>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</si>
  <si>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</si>
  <si>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</si>
  <si>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</si>
  <si>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</si>
  <si>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</si>
  <si>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</si>
  <si>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</si>
  <si>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</si>
  <si>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</si>
  <si>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</si>
  <si>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</si>
  <si>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</si>
  <si>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</si>
  <si>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</si>
  <si>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</si>
  <si>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</si>
  <si>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</si>
  <si>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</si>
  <si>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</si>
  <si>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</si>
  <si>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</si>
  <si>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</si>
  <si>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</si>
  <si>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</si>
  <si>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</si>
  <si>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</si>
  <si>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</si>
  <si>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</si>
  <si>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</si>
  <si>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</si>
  <si>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</si>
  <si>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</si>
  <si>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</si>
  <si>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</si>
  <si>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</si>
  <si>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</si>
  <si>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</si>
  <si>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</si>
  <si>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</si>
  <si>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</si>
  <si>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</si>
  <si>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</si>
  <si>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</si>
  <si>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</si>
  <si>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</si>
  <si>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</si>
  <si>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</si>
  <si>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</si>
  <si>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</si>
  <si>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</si>
  <si>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</si>
  <si>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</si>
  <si>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</si>
  <si>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</si>
  <si>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</si>
  <si>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</si>
  <si>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</si>
  <si>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</si>
  <si>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</si>
  <si>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</si>
  <si>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</si>
  <si>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</si>
  <si>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</si>
  <si>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</si>
  <si>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</si>
  <si>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</si>
  <si>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</si>
  <si>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</si>
  <si>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</si>
  <si>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</si>
  <si>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</si>
  <si>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</si>
  <si>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</si>
  <si>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</si>
  <si>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</si>
  <si>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</si>
  <si>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</si>
  <si>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</si>
  <si>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</si>
  <si>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</si>
  <si>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</si>
  <si>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</si>
  <si>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</si>
  <si>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</si>
  <si>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</si>
  <si>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</si>
  <si>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</si>
  <si>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</si>
  <si>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</si>
  <si>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</si>
  <si>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</si>
  <si>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</si>
  <si>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</si>
  <si>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</si>
  <si>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</si>
  <si>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</si>
  <si>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</si>
  <si>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</si>
  <si>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</si>
  <si>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</si>
  <si>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</si>
  <si>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</si>
  <si>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</si>
  <si>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</si>
  <si>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</si>
  <si>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</si>
  <si>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</si>
  <si>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</si>
  <si>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</si>
  <si>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</si>
  <si>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</si>
  <si>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</si>
  <si>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</si>
  <si>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</si>
  <si>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</si>
  <si>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</si>
  <si>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</si>
  <si>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</si>
  <si>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</si>
  <si>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</si>
  <si>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</si>
  <si>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</si>
  <si>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</si>
  <si>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</si>
  <si>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</si>
  <si>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</si>
  <si>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</si>
  <si>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</si>
  <si>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</si>
  <si>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</si>
  <si>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</si>
  <si>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</si>
  <si>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</si>
  <si>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</si>
  <si>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</si>
  <si>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</si>
  <si>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</si>
  <si>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</si>
  <si>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</si>
  <si>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</si>
  <si>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</si>
  <si>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</si>
  <si>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</si>
  <si>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</si>
  <si>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</si>
  <si>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</si>
  <si>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</si>
  <si>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</si>
  <si>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</si>
  <si>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</si>
  <si>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</si>
  <si>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</si>
  <si>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</si>
  <si>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</si>
  <si>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</si>
  <si>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</si>
  <si>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</si>
  <si>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</si>
  <si>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</si>
  <si>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</si>
  <si>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</si>
  <si>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</si>
  <si>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</si>
  <si>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</si>
  <si>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</si>
  <si>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</si>
  <si>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</si>
  <si>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</si>
  <si>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</si>
  <si>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</si>
  <si>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</si>
  <si>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</si>
  <si>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</si>
  <si>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</si>
  <si>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</si>
  <si>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</si>
  <si>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</si>
  <si>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</si>
  <si>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</si>
  <si>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</si>
  <si>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</si>
  <si>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</si>
  <si>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</si>
  <si>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</si>
  <si>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</si>
  <si>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</si>
  <si>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</si>
  <si>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</si>
  <si>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</si>
  <si>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</si>
  <si>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</si>
  <si>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</si>
  <si>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</si>
  <si>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</si>
  <si>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</si>
  <si>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</si>
  <si>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</si>
  <si>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</si>
  <si>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</si>
  <si>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</si>
  <si>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</si>
  <si>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</si>
  <si>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</si>
  <si>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</si>
  <si>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</si>
  <si>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</si>
  <si>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</si>
  <si>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</si>
  <si>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</si>
  <si>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</si>
  <si>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</si>
  <si>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</si>
  <si>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</si>
  <si>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</si>
  <si>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</si>
  <si>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</si>
  <si>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</si>
  <si>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</si>
  <si>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</si>
  <si>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</si>
  <si>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</si>
  <si>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</si>
  <si>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</si>
  <si>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</si>
  <si>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</si>
  <si>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</si>
  <si>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</si>
  <si>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</si>
  <si>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</si>
  <si>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</si>
  <si>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</si>
  <si>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</si>
  <si>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</si>
  <si>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</si>
  <si>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</si>
  <si>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</si>
  <si>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</si>
  <si>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</si>
  <si>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</si>
  <si>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</si>
  <si>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</si>
  <si>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</si>
  <si>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</si>
  <si>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</si>
  <si>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</si>
  <si>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</si>
  <si>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</si>
  <si>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</si>
  <si>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</si>
  <si>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</si>
  <si>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</si>
  <si>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</si>
  <si>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</si>
  <si>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</si>
  <si>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</si>
  <si>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</si>
  <si>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</si>
  <si>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</si>
  <si>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</si>
  <si>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</si>
  <si>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</si>
  <si>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</si>
  <si>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</si>
  <si>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</si>
  <si>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</si>
  <si>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</si>
  <si>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</si>
  <si>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</si>
  <si>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</si>
  <si>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</si>
  <si>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</si>
  <si>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</si>
  <si>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</si>
  <si>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</si>
  <si>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</si>
  <si>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</si>
  <si>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</si>
  <si>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</si>
  <si>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</si>
  <si>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</si>
  <si>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</si>
  <si>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</si>
  <si>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</si>
  <si>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</si>
  <si>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</si>
  <si>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</si>
  <si>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</si>
  <si>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</si>
  <si>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</si>
  <si>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</si>
  <si>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</si>
  <si>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</si>
  <si>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</si>
  <si>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</si>
  <si>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</si>
  <si>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</si>
  <si>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</si>
  <si>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</si>
  <si>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</si>
  <si>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</si>
  <si>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</si>
  <si>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</si>
  <si>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</si>
  <si>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</si>
  <si>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</si>
  <si>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</si>
  <si>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</si>
  <si>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</si>
  <si>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</si>
  <si>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</si>
  <si>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</si>
  <si>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</si>
  <si>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</si>
  <si>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</si>
  <si>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</si>
  <si>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</si>
  <si>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</si>
  <si>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</si>
  <si>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</si>
  <si>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</si>
  <si>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</si>
  <si>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</si>
  <si>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</si>
  <si>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</si>
  <si>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</si>
  <si>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</si>
  <si>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</si>
  <si>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</si>
  <si>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</si>
  <si>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</si>
  <si>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</si>
  <si>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</si>
  <si>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</si>
  <si>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</si>
  <si>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</si>
  <si>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</si>
  <si>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</si>
  <si>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</si>
  <si>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</si>
  <si>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</si>
  <si>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</si>
  <si>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</si>
  <si>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</si>
  <si>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</si>
  <si>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</si>
  <si>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</si>
  <si>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</si>
  <si>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</si>
  <si>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</si>
  <si>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</si>
  <si>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</si>
  <si>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</si>
  <si>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</si>
  <si>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</si>
  <si>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</si>
  <si>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</si>
  <si>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</si>
  <si>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</si>
  <si>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</si>
  <si>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</si>
  <si>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</si>
  <si>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</si>
  <si>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</si>
  <si>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</si>
  <si>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</si>
  <si>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</si>
  <si>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</si>
  <si>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</si>
  <si>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</si>
  <si>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</si>
  <si>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</si>
  <si>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</si>
  <si>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</si>
  <si>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</si>
  <si>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</si>
  <si>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</si>
  <si>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</si>
  <si>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</si>
  <si>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</si>
  <si>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</si>
  <si>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</si>
  <si>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</si>
  <si>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</si>
  <si>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</si>
  <si>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</si>
  <si>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</si>
  <si>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</si>
  <si>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</si>
  <si>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</si>
  <si>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</si>
  <si>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</si>
  <si>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</si>
  <si>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</si>
  <si>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</si>
  <si>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</si>
  <si>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</si>
  <si>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</si>
  <si>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</si>
  <si>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</si>
  <si>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</si>
  <si>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</si>
  <si>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</si>
  <si>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</si>
  <si>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</si>
  <si>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</si>
  <si>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</si>
  <si>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</si>
  <si>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</si>
  <si>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</si>
  <si>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</si>
  <si>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</si>
  <si>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</si>
  <si>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</si>
  <si>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</si>
  <si>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</si>
  <si>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</si>
  <si>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</si>
  <si>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</si>
  <si>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</si>
  <si>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</si>
  <si>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</si>
  <si>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</si>
  <si>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</si>
  <si>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</si>
  <si>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</si>
  <si>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</si>
  <si>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</si>
  <si>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</si>
  <si>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</si>
  <si>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</si>
  <si>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</si>
  <si>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</si>
  <si>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</si>
  <si>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</si>
  <si>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</si>
  <si>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</si>
  <si>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</si>
  <si>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</si>
  <si>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</si>
  <si>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</si>
  <si>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</si>
  <si>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</si>
  <si>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</si>
  <si>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</si>
  <si>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</si>
  <si>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</si>
  <si>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</si>
  <si>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</si>
  <si>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</si>
  <si>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</si>
  <si>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</si>
  <si>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</si>
  <si>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</si>
  <si>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</si>
  <si>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</si>
  <si>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</si>
  <si>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</si>
  <si>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</si>
  <si>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</si>
  <si>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</si>
  <si>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</si>
  <si>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</si>
  <si>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</si>
  <si>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</si>
  <si>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</si>
  <si>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</si>
  <si>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</si>
  <si>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</si>
  <si>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</si>
  <si>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</si>
  <si>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</si>
  <si>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</si>
  <si>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</si>
  <si>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</si>
  <si>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</si>
  <si>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</si>
  <si>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</si>
  <si>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</si>
  <si>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</si>
  <si>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</si>
  <si>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</si>
  <si>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</si>
  <si>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</si>
  <si>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</si>
  <si>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</si>
  <si>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</si>
  <si>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</si>
  <si>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</si>
  <si>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</si>
  <si>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</si>
  <si>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</si>
  <si>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</si>
  <si>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</si>
  <si>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</si>
  <si>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</si>
  <si>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</si>
  <si>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</si>
  <si>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</si>
  <si>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</si>
  <si>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</si>
  <si>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</si>
  <si>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</si>
  <si>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</si>
  <si>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</si>
  <si>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</si>
  <si>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</si>
  <si>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</si>
  <si>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</si>
  <si>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</si>
  <si>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</si>
  <si>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</si>
  <si>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</si>
  <si>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</si>
  <si>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</si>
  <si>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</si>
  <si>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</si>
  <si>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</si>
  <si>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</si>
  <si>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</si>
  <si>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</si>
  <si>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</si>
  <si>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</si>
  <si>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</si>
  <si>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</si>
  <si>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</si>
  <si>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</si>
  <si>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</si>
  <si>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</si>
  <si>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</si>
  <si>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</si>
  <si>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</si>
  <si>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</si>
  <si>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</si>
  <si>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</si>
  <si>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</si>
  <si>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</si>
  <si>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</si>
  <si>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</si>
  <si>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</si>
  <si>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</si>
  <si>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</si>
  <si>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</si>
  <si>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</si>
  <si>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</si>
  <si>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</si>
  <si>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</si>
  <si>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</si>
  <si>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</si>
  <si>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</si>
  <si>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</si>
  <si>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</si>
  <si>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</si>
  <si>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</si>
  <si>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</si>
  <si>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</si>
  <si>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</si>
  <si>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</si>
  <si>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</si>
  <si>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</si>
  <si>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</si>
  <si>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</si>
  <si>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</si>
  <si>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</si>
  <si>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</si>
  <si>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</si>
  <si>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</si>
  <si>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</si>
  <si>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</si>
  <si>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</si>
  <si>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</si>
  <si>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</si>
  <si>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</si>
  <si>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</si>
  <si>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</si>
  <si>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</si>
  <si>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</si>
  <si>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</si>
  <si>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</si>
  <si>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</si>
  <si>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</si>
  <si>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</si>
  <si>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</si>
  <si>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</si>
  <si>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</si>
  <si>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</si>
  <si>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</si>
  <si>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</si>
  <si>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</si>
  <si>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</si>
  <si>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</si>
  <si>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</si>
  <si>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</si>
  <si>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</si>
  <si>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</si>
  <si>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</si>
  <si>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</si>
  <si>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</si>
  <si>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</si>
  <si>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</si>
  <si>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</si>
  <si>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</si>
  <si>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</si>
  <si>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</si>
  <si>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</si>
  <si>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</si>
  <si>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</si>
  <si>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</si>
  <si>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</si>
  <si>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</si>
  <si>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</si>
  <si>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</si>
  <si>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</si>
  <si>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</si>
  <si>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</si>
  <si>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</si>
  <si>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</si>
  <si>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</si>
  <si>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</si>
  <si>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</si>
  <si>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</si>
  <si>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</si>
  <si>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</si>
  <si>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</si>
  <si>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</si>
  <si>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</si>
  <si>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</si>
  <si>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</si>
  <si>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</si>
  <si>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</si>
  <si>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</si>
  <si>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</si>
  <si>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</si>
  <si>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</si>
  <si>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</si>
  <si>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</si>
  <si>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</si>
  <si>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</si>
  <si>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</si>
  <si>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</si>
  <si>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</si>
  <si>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</si>
  <si>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</si>
  <si>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</si>
  <si>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</si>
  <si>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</si>
  <si>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</si>
  <si>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</si>
  <si>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</si>
  <si>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</si>
  <si>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</si>
  <si>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</si>
  <si>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</si>
  <si>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</si>
  <si>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</si>
  <si>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</si>
  <si>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</si>
  <si>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</si>
  <si>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</si>
  <si>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</si>
  <si>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</si>
  <si>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</si>
  <si>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</si>
  <si>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</si>
  <si>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</si>
  <si>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</si>
  <si>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</si>
  <si>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</si>
  <si>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</si>
  <si>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</si>
  <si>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</si>
  <si>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</si>
  <si>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</si>
  <si>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</si>
  <si>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</si>
  <si>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</si>
  <si>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</si>
  <si>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</si>
  <si>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</si>
  <si>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</si>
  <si>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</si>
  <si>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</si>
  <si>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</si>
  <si>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</si>
  <si>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</si>
  <si>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</si>
  <si>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</si>
  <si>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</si>
  <si>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</si>
  <si>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</si>
  <si>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</si>
  <si>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</si>
  <si>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</si>
  <si>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</si>
  <si>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</si>
  <si>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</si>
  <si>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</si>
  <si>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</si>
  <si>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</si>
  <si>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</si>
  <si>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</si>
  <si>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</si>
  <si>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</si>
  <si>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</si>
  <si>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</si>
  <si>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</si>
  <si>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</si>
  <si>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</si>
  <si>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</si>
  <si>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</si>
  <si>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</si>
  <si>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</si>
  <si>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</si>
  <si>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</si>
  <si>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</si>
  <si>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</si>
  <si>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</si>
  <si>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</si>
  <si>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</si>
  <si>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</si>
  <si>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</si>
  <si>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</si>
  <si>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</si>
  <si>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</si>
  <si>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</si>
  <si>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</si>
  <si>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</si>
  <si>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</si>
  <si>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</si>
  <si>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</si>
  <si>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</si>
  <si>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</si>
  <si>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</si>
  <si>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</si>
  <si>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</si>
  <si>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</si>
  <si>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</si>
  <si>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</si>
  <si>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</si>
  <si>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</si>
  <si>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</si>
  <si>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</si>
  <si>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</si>
  <si>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</si>
  <si>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</si>
  <si>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</si>
  <si>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</si>
  <si>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</si>
  <si>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</si>
  <si>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</si>
  <si>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</si>
  <si>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</si>
  <si>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</si>
  <si>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</si>
  <si>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</si>
  <si>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</si>
  <si>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</si>
  <si>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</si>
  <si>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</si>
  <si>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</si>
  <si>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</si>
  <si>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</si>
  <si>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</si>
  <si>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</si>
  <si>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</si>
  <si>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</si>
  <si>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</si>
  <si>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</si>
  <si>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</si>
  <si>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</si>
  <si>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</si>
  <si>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</si>
  <si>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</si>
  <si>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</si>
  <si>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</si>
  <si>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</si>
  <si>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</si>
  <si>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</si>
  <si>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</si>
  <si>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</si>
  <si>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</si>
  <si>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</si>
  <si>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</si>
  <si>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</si>
  <si>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</si>
  <si>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</si>
  <si>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</si>
  <si>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</si>
  <si>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</si>
  <si>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</si>
  <si>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</si>
  <si>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</si>
  <si>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</si>
  <si>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</si>
  <si>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</si>
  <si>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</si>
  <si>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</si>
  <si>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</si>
  <si>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</si>
  <si>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</si>
  <si>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</si>
  <si>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</si>
  <si>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</si>
  <si>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</si>
  <si>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</si>
  <si>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</si>
  <si>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</si>
  <si>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</si>
  <si>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</si>
  <si>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</si>
  <si>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</si>
  <si>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</si>
  <si>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</si>
  <si>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</si>
  <si>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</si>
  <si>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</si>
  <si>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</si>
  <si>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</si>
  <si>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</si>
  <si>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</si>
  <si>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</si>
  <si>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</si>
  <si>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</si>
  <si>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</si>
  <si>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</si>
  <si>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</si>
  <si>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</si>
  <si>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</si>
  <si>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</si>
  <si>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</si>
  <si>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</si>
  <si>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</si>
  <si>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</si>
  <si>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</si>
  <si>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</si>
  <si>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</si>
  <si>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</si>
  <si>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</si>
  <si>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</si>
  <si>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</si>
  <si>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</si>
  <si>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</si>
  <si>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</si>
  <si>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</si>
  <si>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</si>
  <si>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</si>
  <si>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</si>
  <si>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</si>
  <si>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</si>
  <si>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</si>
  <si>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</si>
  <si>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</si>
  <si>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</si>
  <si>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</si>
  <si>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</si>
  <si>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</si>
  <si>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</si>
  <si>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</si>
  <si>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</si>
  <si>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</si>
  <si>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</si>
  <si>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</si>
  <si>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</si>
  <si>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</si>
  <si>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</si>
  <si>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</si>
  <si>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</si>
  <si>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</si>
  <si>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</si>
  <si>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</si>
  <si>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</si>
  <si>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</si>
  <si>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</si>
  <si>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</si>
  <si>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</si>
  <si>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</si>
  <si>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</si>
  <si>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</si>
  <si>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</si>
  <si>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</si>
  <si>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</si>
  <si>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</si>
  <si>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</si>
  <si>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</si>
  <si>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</si>
  <si>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</si>
  <si>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</si>
  <si>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</si>
  <si>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</si>
  <si>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</si>
  <si>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</si>
  <si>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</si>
  <si>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</si>
  <si>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</si>
  <si>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</si>
  <si>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</si>
  <si>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</si>
  <si>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</si>
  <si>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</si>
  <si>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</si>
  <si>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</si>
  <si>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</si>
  <si>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</si>
  <si>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</si>
  <si>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</si>
  <si>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</si>
  <si>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</si>
  <si>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</si>
  <si>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</si>
  <si>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</si>
  <si>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</si>
  <si>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</si>
  <si>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</si>
  <si>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</si>
  <si>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</si>
  <si>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</si>
  <si>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</si>
  <si>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</si>
  <si>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</si>
  <si>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</si>
  <si>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</si>
  <si>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</si>
  <si>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</si>
  <si>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</si>
  <si>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</si>
  <si>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</si>
  <si>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</si>
  <si>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</si>
  <si>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</si>
  <si>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</si>
  <si>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</si>
  <si>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</si>
  <si>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</si>
  <si>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</si>
  <si>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</si>
  <si>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</si>
  <si>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</si>
  <si>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</si>
  <si>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</si>
  <si>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</si>
  <si>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</si>
  <si>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</si>
  <si>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</si>
  <si>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</si>
  <si>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</si>
  <si>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</si>
  <si>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</si>
  <si>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</si>
  <si>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</si>
  <si>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</si>
  <si>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</si>
  <si>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</si>
  <si>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</si>
  <si>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</si>
  <si>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</si>
  <si>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</si>
  <si>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</si>
  <si>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</si>
  <si>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</si>
  <si>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</si>
  <si>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</si>
  <si>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</si>
  <si>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</si>
  <si>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</si>
  <si>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</si>
  <si>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</si>
  <si>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</si>
  <si>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</si>
  <si>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</si>
  <si>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</si>
  <si>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</si>
  <si>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</si>
  <si>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</si>
  <si>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</si>
  <si>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</si>
  <si>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</si>
  <si>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</si>
  <si>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</si>
  <si>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</si>
  <si>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</si>
  <si>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</si>
  <si>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</si>
  <si>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</si>
  <si>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</si>
  <si>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</si>
  <si>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</si>
  <si>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</si>
  <si>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</si>
  <si>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</si>
  <si>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</si>
  <si>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</si>
  <si>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</si>
  <si>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</si>
  <si>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</si>
  <si>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</si>
  <si>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</si>
  <si>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</si>
  <si>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</si>
  <si>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</si>
  <si>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</si>
  <si>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</si>
  <si>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</si>
  <si>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</si>
  <si>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</si>
  <si>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</si>
  <si>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</si>
  <si>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</si>
  <si>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</si>
  <si>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</si>
  <si>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</si>
  <si>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</si>
  <si>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</si>
  <si>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</si>
  <si>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</si>
  <si>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</si>
  <si>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</si>
  <si>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</si>
  <si>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</si>
  <si>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</si>
  <si>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</si>
  <si>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</si>
  <si>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</si>
  <si>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</si>
  <si>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</si>
  <si>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</si>
  <si>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</si>
  <si>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</si>
  <si>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</si>
  <si>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</si>
  <si>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</si>
  <si>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</si>
  <si>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</si>
  <si>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</si>
  <si>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</si>
  <si>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</si>
  <si>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</si>
  <si>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</si>
  <si>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</si>
  <si>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</si>
  <si>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</si>
  <si>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</si>
  <si>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</si>
  <si>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</si>
  <si>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</si>
  <si>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</si>
  <si>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</si>
  <si>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</si>
  <si>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</si>
  <si>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</si>
  <si>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</si>
  <si>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</si>
  <si>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</si>
  <si>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</si>
  <si>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</si>
  <si>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</si>
  <si>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</si>
  <si>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</si>
  <si>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</si>
  <si>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</si>
  <si>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</si>
  <si>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</si>
  <si>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</si>
  <si>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</si>
  <si>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</si>
  <si>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</si>
  <si>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</si>
  <si>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</si>
  <si>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</si>
  <si>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</si>
  <si>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</si>
  <si>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</si>
  <si>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</si>
  <si>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</si>
  <si>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</si>
  <si>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</si>
  <si>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</si>
  <si>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</si>
  <si>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</si>
  <si>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</si>
  <si>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</si>
  <si>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</si>
  <si>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</si>
  <si>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</si>
  <si>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</si>
  <si>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</si>
  <si>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</si>
  <si>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</si>
  <si>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</si>
  <si>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</si>
  <si>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</si>
  <si>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</si>
  <si>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</si>
  <si>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</si>
  <si>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</si>
  <si>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</si>
  <si>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</si>
  <si>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</si>
  <si>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</si>
  <si>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</si>
  <si>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</si>
  <si>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</si>
  <si>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</si>
  <si>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</si>
  <si>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</si>
  <si>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</si>
  <si>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</si>
  <si>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</si>
  <si>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</si>
  <si>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</si>
  <si>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</si>
  <si>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</si>
  <si>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</si>
  <si>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</si>
  <si>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</si>
  <si>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</si>
  <si>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</si>
  <si>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</si>
  <si>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</si>
  <si>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</si>
  <si>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</si>
  <si>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</si>
  <si>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</si>
  <si>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</si>
  <si>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</si>
  <si>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</si>
  <si>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</si>
  <si>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</si>
  <si>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</si>
  <si>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</si>
  <si>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</si>
  <si>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</si>
  <si>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</si>
  <si>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</si>
  <si>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</si>
  <si>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</si>
  <si>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</si>
  <si>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</si>
  <si>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</si>
  <si>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</si>
  <si>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</si>
  <si>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</si>
  <si>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</si>
  <si>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</si>
  <si>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</si>
  <si>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</si>
  <si>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</si>
  <si>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</si>
  <si>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</si>
  <si>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</si>
  <si>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</si>
  <si>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</si>
  <si>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</si>
  <si>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</si>
  <si>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</si>
  <si>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</si>
  <si>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</si>
  <si>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</si>
  <si>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</si>
  <si>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</si>
  <si>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</si>
  <si>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</si>
  <si>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</si>
  <si>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</si>
  <si>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</si>
  <si>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</si>
  <si>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</si>
  <si>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</si>
  <si>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</si>
  <si>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</si>
  <si>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</si>
  <si>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</si>
  <si>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</si>
  <si>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</si>
  <si>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</si>
  <si>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</si>
  <si>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</si>
  <si>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</si>
  <si>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</si>
  <si>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</si>
  <si>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</si>
  <si>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</si>
  <si>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</si>
  <si>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</si>
  <si>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</si>
  <si>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</si>
  <si>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</si>
  <si>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</si>
  <si>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</si>
  <si>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</si>
  <si>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</si>
  <si>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</si>
  <si>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</si>
  <si>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</si>
  <si>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</si>
  <si>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</si>
  <si>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</si>
  <si>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</si>
  <si>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</si>
  <si>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</si>
  <si>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</si>
  <si>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</si>
  <si>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</si>
  <si>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</si>
  <si>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</si>
  <si>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</si>
  <si>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</si>
  <si>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</si>
  <si>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</si>
  <si>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</si>
  <si>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</si>
  <si>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</si>
  <si>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</si>
  <si>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</si>
  <si>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</si>
  <si>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</si>
  <si>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</si>
  <si>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</si>
  <si>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</si>
  <si>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</si>
  <si>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</si>
  <si>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</si>
  <si>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</si>
  <si>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</si>
  <si>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</si>
  <si>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</si>
  <si>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</si>
  <si>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</si>
  <si>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</si>
  <si>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</si>
  <si>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</si>
  <si>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</si>
  <si>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</si>
  <si>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</si>
  <si>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</si>
  <si>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</si>
  <si>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</si>
  <si>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</si>
  <si>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</si>
  <si>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</si>
  <si>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</si>
  <si>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</si>
  <si>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</si>
  <si>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</si>
  <si>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</si>
  <si>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</si>
  <si>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</si>
  <si>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</si>
  <si>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</si>
  <si>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</si>
  <si>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</si>
  <si>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</si>
  <si>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</si>
  <si>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</si>
  <si>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</si>
  <si>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</si>
  <si>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</si>
  <si>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</si>
  <si>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</si>
  <si>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</si>
  <si>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</si>
  <si>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</si>
  <si>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</si>
  <si>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</si>
  <si>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</si>
  <si>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</si>
  <si>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</si>
  <si>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</si>
  <si>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</si>
  <si>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</si>
  <si>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</si>
  <si>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</si>
  <si>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</si>
  <si>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</si>
  <si>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</si>
  <si>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</si>
  <si>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</si>
  <si>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</si>
  <si>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</si>
  <si>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</si>
  <si>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</si>
  <si>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</si>
  <si>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</si>
  <si>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</si>
  <si>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</si>
  <si>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</si>
  <si>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</si>
  <si>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</si>
  <si>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</si>
  <si>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</si>
  <si>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</si>
  <si>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</si>
  <si>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</si>
  <si>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</si>
  <si>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</si>
  <si>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</si>
  <si>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</si>
  <si>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</si>
  <si>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</si>
  <si>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</si>
  <si>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</si>
  <si>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</si>
  <si>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</si>
  <si>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</si>
  <si>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</si>
  <si>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</si>
  <si>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</si>
  <si>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</si>
  <si>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</si>
  <si>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</si>
  <si>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</si>
  <si>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</si>
  <si>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</si>
  <si>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</si>
  <si>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</si>
  <si>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</si>
  <si>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</si>
  <si>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</si>
  <si>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</si>
  <si>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</si>
  <si>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</si>
  <si>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</si>
  <si>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</si>
  <si>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</si>
  <si>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</si>
  <si>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</si>
  <si>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</si>
  <si>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</si>
  <si>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</si>
  <si>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</si>
  <si>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</si>
  <si>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</si>
  <si>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</si>
  <si>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</si>
  <si>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</si>
  <si>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</si>
  <si>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</si>
  <si>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</si>
  <si>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</si>
  <si>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</si>
  <si>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</si>
  <si>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</si>
  <si>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</si>
  <si>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</si>
  <si>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</si>
  <si>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</si>
  <si>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</si>
  <si>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</si>
  <si>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</si>
  <si>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</si>
  <si>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</si>
  <si>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</si>
  <si>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</si>
  <si>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</si>
  <si>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</si>
  <si>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</si>
  <si>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</si>
  <si>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</si>
  <si>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</si>
  <si>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</si>
  <si>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</si>
  <si>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</si>
  <si>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</si>
  <si>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</si>
  <si>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</si>
  <si>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</si>
  <si>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</si>
  <si>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</si>
  <si>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</si>
  <si>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</si>
  <si>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</si>
  <si>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</si>
  <si>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</si>
  <si>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</si>
  <si>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</si>
  <si>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</si>
  <si>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</si>
  <si>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</si>
  <si>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</si>
  <si>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</si>
  <si>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</si>
  <si>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</si>
  <si>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</si>
  <si>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</si>
  <si>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</si>
  <si>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</si>
  <si>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</si>
  <si>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</si>
  <si>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</si>
  <si>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</si>
  <si>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</si>
  <si>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</si>
  <si>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</si>
  <si>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</si>
  <si>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</si>
  <si>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</si>
  <si>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</si>
  <si>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</si>
  <si>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</si>
  <si>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</si>
  <si>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</si>
  <si>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</si>
  <si>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</si>
  <si>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</si>
  <si>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</si>
  <si>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</si>
  <si>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</si>
  <si>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</si>
  <si>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</si>
  <si>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</si>
  <si>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</si>
  <si>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</si>
  <si>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</si>
  <si>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</si>
  <si>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</si>
  <si>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</si>
  <si>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</si>
  <si>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</si>
  <si>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</si>
  <si>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</si>
  <si>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</si>
  <si>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</si>
  <si>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</si>
  <si>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</si>
  <si>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</si>
  <si>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</si>
  <si>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</si>
  <si>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</si>
  <si>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</si>
  <si>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</si>
  <si>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</si>
  <si>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</si>
  <si>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</si>
  <si>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</si>
  <si>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</si>
  <si>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</si>
  <si>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</si>
  <si>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</si>
  <si>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</si>
  <si>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</si>
  <si>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</si>
  <si>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</si>
  <si>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</si>
  <si>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</si>
  <si>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</si>
  <si>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</si>
  <si>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</si>
  <si>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</si>
  <si>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</si>
  <si>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</si>
  <si>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</si>
  <si>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</si>
  <si>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</si>
  <si>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</si>
  <si>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</si>
  <si>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</si>
  <si>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</si>
  <si>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</si>
  <si>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</si>
  <si>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</si>
  <si>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</si>
  <si>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</si>
  <si>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</si>
  <si>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</si>
  <si>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</si>
  <si>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</si>
  <si>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</si>
  <si>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</si>
  <si>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</si>
  <si>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</si>
  <si>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</si>
  <si>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</si>
  <si>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</si>
  <si>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</si>
  <si>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</si>
  <si>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</si>
  <si>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</si>
  <si>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</si>
  <si>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</si>
  <si>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</si>
  <si>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</si>
  <si>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</si>
  <si>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</si>
  <si>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</si>
  <si>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</si>
  <si>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</si>
  <si>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</si>
  <si>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</si>
  <si>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</si>
  <si>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</si>
  <si>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</si>
  <si>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</si>
  <si>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</si>
  <si>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</si>
  <si>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</si>
  <si>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</si>
  <si>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</si>
  <si>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</si>
  <si>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</si>
  <si>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</si>
  <si>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</si>
  <si>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</si>
  <si>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</si>
  <si>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</si>
  <si>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</si>
  <si>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</si>
  <si>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</si>
  <si>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</si>
  <si>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</si>
  <si>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</si>
  <si>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</si>
  <si>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</si>
  <si>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</si>
  <si>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</si>
  <si>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</si>
  <si>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</si>
  <si>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</si>
  <si>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</si>
  <si>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</si>
  <si>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</si>
  <si>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</si>
  <si>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</si>
  <si>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</si>
  <si>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</si>
  <si>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</si>
  <si>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</si>
  <si>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</si>
  <si>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</si>
  <si>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</si>
  <si>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</si>
  <si>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</si>
  <si>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</si>
  <si>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</si>
  <si>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</si>
  <si>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</si>
  <si>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</si>
  <si>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</si>
  <si>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</si>
  <si>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</si>
  <si>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</si>
  <si>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</si>
  <si>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</si>
  <si>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</si>
  <si>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</si>
  <si>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</si>
  <si>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</si>
  <si>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</si>
  <si>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</si>
  <si>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</si>
  <si>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</si>
  <si>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</si>
  <si>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</si>
  <si>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</si>
  <si>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</si>
  <si>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</si>
  <si>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</si>
  <si>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</si>
  <si>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</si>
  <si>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</si>
  <si>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</si>
  <si>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</si>
  <si>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</si>
  <si>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</si>
  <si>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</si>
  <si>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</si>
  <si>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</si>
  <si>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</si>
  <si>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</si>
  <si>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</si>
  <si>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</si>
  <si>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</si>
  <si>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</si>
  <si>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</si>
  <si>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</si>
  <si>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</si>
  <si>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</si>
  <si>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</si>
  <si>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</si>
  <si>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</si>
  <si>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</si>
  <si>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</si>
  <si>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</si>
  <si>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</si>
  <si>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</si>
  <si>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</si>
  <si>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</si>
  <si>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</si>
  <si>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</si>
  <si>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</si>
  <si>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</si>
  <si>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</si>
  <si>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</si>
  <si>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</si>
  <si>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</si>
  <si>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</si>
  <si>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</si>
  <si>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</si>
  <si>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</si>
  <si>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</si>
  <si>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</si>
  <si>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</si>
  <si>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</si>
  <si>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</si>
  <si>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</si>
  <si>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</si>
  <si>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</si>
  <si>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</si>
  <si>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</si>
  <si>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</si>
  <si>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</si>
  <si>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</si>
  <si>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</si>
  <si>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</si>
  <si>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</si>
  <si>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</si>
  <si>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</si>
  <si>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</si>
  <si>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</si>
  <si>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</si>
  <si>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</si>
  <si>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</si>
  <si>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</si>
  <si>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</si>
  <si>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</si>
  <si>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</si>
  <si>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</si>
  <si>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</si>
  <si>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</si>
  <si>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</si>
  <si>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</si>
  <si>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</si>
  <si>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</si>
  <si>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</si>
  <si>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</si>
  <si>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</si>
  <si>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</si>
  <si>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</si>
  <si>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</si>
  <si>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</si>
  <si>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</si>
  <si>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</si>
  <si>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</si>
  <si>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</si>
  <si>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</si>
  <si>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</si>
  <si>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</si>
  <si>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</si>
  <si>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</si>
  <si>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</si>
  <si>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</si>
  <si>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</si>
  <si>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</si>
  <si>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</si>
  <si>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</si>
  <si>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</si>
  <si>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</si>
  <si>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</si>
  <si>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</si>
  <si>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</si>
  <si>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</si>
  <si>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</si>
  <si>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</si>
  <si>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</si>
  <si>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</si>
  <si>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</si>
  <si>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</si>
  <si>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</si>
  <si>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</si>
  <si>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</si>
  <si>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</si>
  <si>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</si>
  <si>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</si>
  <si>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</si>
  <si>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</si>
  <si>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</si>
  <si>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</si>
  <si>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</si>
  <si>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</si>
  <si>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</si>
  <si>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</si>
  <si>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</si>
  <si>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</si>
  <si>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</si>
  <si>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</si>
  <si>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</si>
  <si>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</si>
  <si>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</si>
  <si>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</si>
  <si>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</si>
  <si>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</si>
  <si>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</si>
  <si>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</si>
  <si>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</si>
  <si>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</si>
  <si>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</si>
  <si>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</si>
  <si>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</si>
  <si>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</si>
  <si>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</si>
  <si>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</si>
  <si>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</si>
  <si>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</si>
  <si>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</si>
  <si>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</si>
  <si>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</si>
  <si>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</si>
  <si>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</si>
  <si>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</si>
  <si>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</si>
  <si>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</si>
  <si>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</si>
  <si>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</si>
  <si>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</si>
  <si>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</si>
  <si>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</si>
  <si>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</si>
  <si>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</si>
  <si>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</si>
  <si>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</si>
  <si>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</si>
  <si>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</si>
  <si>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</si>
  <si>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</si>
  <si>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</si>
  <si>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</si>
  <si>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</si>
  <si>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</si>
  <si>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</si>
  <si>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</si>
  <si>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</si>
  <si>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</si>
  <si>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</si>
  <si>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</si>
  <si>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</si>
  <si>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</si>
  <si>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</si>
  <si>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</si>
  <si>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</si>
  <si>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</si>
  <si>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</si>
  <si>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</si>
  <si>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</si>
  <si>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</si>
  <si>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</si>
  <si>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</si>
  <si>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</si>
  <si>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</si>
  <si>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</si>
  <si>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</si>
  <si>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</si>
  <si>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</si>
  <si>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</si>
  <si>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</si>
  <si>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</si>
  <si>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</si>
  <si>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</si>
  <si>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</si>
  <si>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</si>
  <si>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</si>
  <si>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</si>
  <si>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</si>
  <si>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</si>
  <si>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</si>
  <si>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</si>
  <si>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</si>
  <si>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</si>
  <si>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</si>
  <si>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</si>
  <si>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</si>
  <si>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</si>
  <si>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</si>
  <si>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</si>
  <si>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</si>
  <si>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</si>
  <si>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</si>
  <si>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</si>
  <si>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</si>
  <si>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</si>
  <si>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</si>
  <si>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</si>
  <si>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</si>
  <si>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</si>
  <si>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</si>
  <si>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</si>
  <si>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</si>
  <si>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</si>
  <si>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</si>
  <si>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</si>
  <si>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</si>
  <si>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</si>
  <si>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</si>
  <si>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</si>
  <si>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</si>
  <si>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</si>
  <si>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</si>
  <si>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</si>
  <si>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</si>
  <si>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</si>
  <si>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</si>
  <si>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</si>
  <si>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</si>
  <si>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</si>
  <si>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</si>
  <si>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</si>
  <si>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</si>
  <si>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</si>
  <si>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</si>
  <si>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</si>
  <si>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</si>
  <si>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</si>
  <si>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</si>
  <si>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</si>
  <si>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</si>
  <si>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</si>
  <si>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</si>
  <si>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</si>
  <si>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</si>
  <si>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</si>
  <si>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</si>
  <si>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</si>
  <si>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</si>
  <si>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</si>
  <si>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</si>
  <si>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</si>
  <si>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</si>
  <si>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</si>
  <si>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</si>
  <si>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</si>
  <si>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</si>
  <si>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</si>
  <si>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</si>
  <si>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</si>
  <si>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</si>
  <si>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</si>
  <si>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</si>
  <si>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</si>
  <si>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</si>
  <si>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</si>
  <si>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</si>
  <si>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</si>
  <si>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</si>
  <si>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</si>
  <si>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</si>
  <si>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</si>
  <si>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</si>
  <si>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</si>
  <si>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</si>
  <si>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</si>
  <si>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</si>
  <si>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</si>
  <si>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</si>
  <si>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</si>
  <si>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</si>
  <si>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</si>
  <si>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</si>
  <si>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</si>
  <si>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</si>
  <si>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</si>
  <si>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</si>
  <si>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</si>
  <si>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</si>
  <si>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</si>
  <si>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</si>
  <si>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</si>
  <si>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</si>
  <si>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</si>
  <si>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</si>
  <si>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</si>
  <si>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</si>
  <si>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</si>
  <si>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</si>
  <si>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</si>
  <si>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</si>
  <si>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</si>
  <si>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</si>
  <si>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</si>
  <si>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</si>
  <si>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</si>
  <si>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</si>
  <si>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</si>
  <si>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</si>
  <si>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</si>
  <si>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</si>
  <si>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</si>
  <si>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</si>
  <si>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</si>
  <si>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</si>
  <si>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</si>
  <si>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</si>
  <si>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</si>
  <si>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</si>
  <si>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</si>
  <si>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</si>
  <si>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</si>
  <si>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</si>
  <si>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</si>
  <si>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</si>
  <si>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</si>
  <si>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</si>
  <si>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</si>
  <si>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</si>
  <si>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</si>
  <si>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</si>
  <si>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</si>
  <si>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</si>
  <si>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</si>
  <si>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</si>
  <si>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</si>
  <si>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</si>
  <si>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</si>
  <si>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</si>
  <si>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</si>
  <si>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</si>
  <si>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</si>
  <si>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</si>
  <si>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</si>
  <si>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</si>
  <si>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</si>
  <si>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</si>
  <si>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</si>
  <si>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</si>
  <si>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</si>
  <si>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</si>
  <si>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</si>
  <si>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</si>
  <si>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</si>
  <si>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</si>
  <si>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</si>
  <si>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</si>
  <si>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</si>
  <si>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</si>
  <si>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</si>
  <si>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</si>
  <si>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</si>
  <si>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</si>
  <si>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</si>
  <si>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</si>
  <si>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</si>
  <si>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</si>
  <si>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</si>
  <si>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</si>
  <si>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</si>
  <si>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</si>
  <si>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</si>
  <si>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</si>
  <si>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</si>
  <si>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</si>
  <si>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</si>
  <si>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</si>
  <si>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</si>
  <si>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</si>
  <si>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</si>
  <si>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</si>
  <si>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</si>
  <si>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</si>
  <si>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</si>
  <si>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</si>
  <si>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</si>
  <si>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</si>
  <si>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</si>
  <si>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</si>
  <si>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</si>
  <si>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</si>
  <si>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</si>
  <si>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</si>
  <si>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</si>
  <si>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</si>
  <si>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</si>
  <si>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</si>
  <si>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</si>
  <si>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</si>
  <si>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</si>
  <si>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</si>
  <si>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</si>
  <si>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</si>
  <si>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</si>
  <si>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</si>
  <si>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</si>
  <si>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</si>
  <si>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</si>
  <si>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</si>
  <si>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</si>
  <si>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</si>
  <si>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</si>
  <si>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</si>
  <si>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</si>
  <si>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</si>
  <si>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</si>
  <si>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</si>
  <si>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</si>
  <si>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</si>
  <si>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</si>
  <si>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</si>
  <si>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</si>
  <si>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</si>
  <si>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</si>
  <si>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</si>
  <si>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</si>
  <si>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</si>
  <si>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</si>
  <si>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</si>
  <si>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</si>
  <si>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</si>
  <si>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</si>
  <si>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</si>
  <si>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</si>
  <si>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</si>
  <si>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</si>
  <si>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</si>
  <si>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</si>
  <si>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</si>
  <si>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</si>
  <si>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</si>
  <si>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</si>
  <si>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</si>
  <si>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</si>
  <si>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</si>
  <si>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</si>
  <si>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</si>
  <si>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</si>
  <si>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</si>
  <si>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</si>
  <si>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</si>
  <si>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</si>
  <si>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</si>
  <si>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</si>
  <si>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</si>
  <si>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</si>
  <si>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</si>
  <si>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</si>
  <si>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</si>
  <si>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</si>
  <si>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</si>
  <si>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</si>
  <si>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</si>
  <si>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</si>
  <si>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</si>
  <si>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</si>
  <si>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</si>
  <si>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</si>
  <si>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</si>
  <si>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</si>
  <si>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</si>
  <si>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</si>
  <si>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</si>
  <si>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</si>
  <si>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</si>
  <si>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</si>
  <si>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</si>
  <si>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</si>
  <si>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</si>
  <si>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</si>
  <si>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</si>
  <si>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</si>
  <si>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</si>
  <si>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</si>
  <si>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</si>
  <si>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</si>
  <si>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</si>
  <si>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</si>
  <si>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</si>
  <si>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</si>
  <si>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</si>
  <si>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</si>
  <si>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</si>
  <si>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</si>
  <si>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</si>
  <si>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</si>
  <si>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</si>
  <si>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</si>
  <si>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</si>
  <si>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</si>
  <si>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</si>
  <si>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</si>
  <si>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</si>
  <si>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</si>
  <si>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</si>
  <si>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</si>
  <si>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</si>
  <si>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</si>
  <si>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</si>
  <si>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</si>
  <si>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</si>
  <si>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</si>
  <si>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</si>
  <si>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</si>
  <si>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</si>
  <si>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</si>
  <si>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</si>
  <si>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</si>
  <si>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</si>
  <si>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</si>
  <si>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</si>
  <si>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</si>
  <si>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</si>
  <si>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</si>
  <si>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</si>
  <si>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</si>
  <si>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</si>
  <si>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</si>
  <si>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</si>
  <si>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</si>
  <si>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</si>
  <si>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</si>
  <si>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</si>
  <si>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</si>
  <si>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</si>
  <si>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</si>
  <si>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</si>
  <si>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</si>
  <si>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</si>
  <si>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</si>
  <si>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</si>
  <si>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</si>
  <si>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</si>
  <si>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</si>
  <si>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</si>
  <si>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</si>
  <si>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</si>
  <si>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</si>
  <si>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</si>
  <si>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</si>
  <si>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</si>
  <si>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</si>
  <si>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</si>
  <si>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</si>
  <si>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</si>
  <si>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</si>
  <si>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</si>
  <si>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</si>
  <si>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</si>
  <si>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</si>
  <si>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</si>
  <si>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</si>
  <si>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</si>
  <si>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</si>
  <si>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</si>
  <si>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</si>
  <si>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</si>
  <si>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</si>
  <si>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</si>
  <si>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</si>
  <si>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</si>
  <si>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</si>
  <si>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</si>
  <si>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</si>
  <si>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</si>
  <si>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</si>
  <si>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</si>
  <si>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</si>
  <si>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</si>
  <si>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</si>
  <si>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</si>
  <si>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</si>
  <si>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</si>
  <si>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</si>
  <si>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</si>
  <si>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</si>
  <si>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</si>
  <si>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</si>
  <si>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</si>
  <si>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</si>
  <si>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</si>
  <si>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</si>
  <si>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</si>
  <si>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</si>
  <si>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</si>
  <si>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</si>
  <si>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</si>
  <si>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</si>
  <si>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</si>
  <si>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</si>
  <si>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</si>
  <si>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</si>
  <si>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</si>
  <si>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</si>
  <si>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</si>
  <si>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</si>
  <si>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</si>
  <si>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</si>
  <si>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</si>
  <si>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</si>
  <si>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</si>
  <si>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</si>
  <si>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</si>
  <si>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</si>
  <si>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</si>
  <si>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</si>
  <si>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</si>
  <si>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</si>
  <si>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</si>
  <si>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</si>
  <si>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</si>
  <si>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</si>
  <si>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</si>
  <si>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</si>
  <si>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</si>
  <si>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</si>
  <si>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</si>
  <si>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</si>
  <si>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</si>
  <si>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</si>
  <si>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</si>
  <si>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</si>
  <si>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</si>
  <si>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</si>
  <si>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</si>
  <si>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</si>
  <si>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</si>
  <si>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</si>
  <si>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</si>
  <si>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</si>
  <si>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</si>
  <si>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</si>
  <si>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</si>
  <si>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</si>
  <si>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</si>
  <si>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</si>
  <si>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</si>
  <si>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</si>
  <si>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</si>
  <si>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</si>
  <si>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</si>
  <si>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</si>
  <si>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</si>
  <si>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</si>
  <si>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</si>
  <si>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</si>
  <si>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</si>
  <si>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</si>
  <si>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</si>
  <si>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</si>
  <si>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</si>
  <si>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</si>
  <si>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</si>
  <si>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</si>
  <si>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</si>
  <si>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</si>
  <si>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</si>
  <si>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</si>
  <si>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</si>
  <si>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</si>
  <si>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</si>
  <si>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</si>
  <si>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</si>
  <si>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</si>
  <si>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</si>
  <si>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</si>
  <si>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</si>
  <si>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</si>
  <si>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</si>
  <si>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</si>
  <si>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</si>
  <si>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</si>
  <si>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</si>
  <si>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</si>
  <si>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</si>
  <si>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</si>
  <si>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</si>
  <si>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</si>
  <si>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</si>
  <si>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</si>
  <si>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</si>
  <si>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</si>
  <si>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</si>
  <si>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</si>
  <si>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</si>
  <si>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</si>
  <si>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</si>
  <si>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</si>
  <si>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</si>
  <si>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</si>
  <si>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</si>
  <si>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</si>
  <si>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</si>
  <si>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</si>
  <si>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</si>
  <si>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</si>
  <si>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</si>
  <si>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</si>
  <si>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</si>
  <si>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</si>
  <si>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</si>
  <si>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</si>
  <si>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</si>
  <si>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</si>
  <si>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</si>
  <si>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</si>
  <si>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</si>
  <si>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</si>
  <si>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</si>
  <si>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</si>
  <si>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</si>
  <si>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</si>
  <si>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</si>
  <si>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</si>
  <si>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</si>
  <si>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</si>
  <si>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</si>
  <si>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</si>
  <si>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</si>
  <si>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</si>
  <si>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</si>
  <si>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</si>
  <si>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</si>
  <si>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</si>
  <si>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</si>
  <si>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</si>
  <si>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</si>
  <si>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</si>
  <si>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</si>
  <si>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</si>
  <si>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</si>
  <si>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</si>
  <si>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</si>
  <si>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</si>
  <si>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</si>
  <si>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</si>
  <si>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</si>
  <si>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</si>
  <si>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</si>
  <si>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</si>
  <si>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</si>
  <si>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</si>
  <si>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</si>
  <si>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</si>
  <si>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</si>
  <si>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</si>
  <si>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</si>
  <si>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</si>
  <si>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</si>
  <si>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</si>
  <si>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</si>
  <si>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</si>
  <si>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</si>
  <si>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</si>
  <si>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</si>
  <si>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</si>
  <si>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</si>
  <si>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</si>
  <si>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</si>
  <si>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</si>
  <si>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</si>
  <si>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</si>
  <si>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</si>
  <si>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</si>
  <si>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</si>
  <si>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</si>
  <si>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</si>
  <si>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</si>
  <si>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</si>
  <si>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</si>
  <si>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</si>
  <si>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</si>
  <si>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</si>
  <si>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</si>
  <si>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</si>
  <si>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</si>
  <si>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</si>
  <si>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</si>
  <si>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</si>
  <si>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</si>
  <si>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</si>
  <si>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</si>
  <si>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</si>
  <si>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</si>
  <si>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</si>
  <si>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</si>
  <si>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</si>
  <si>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</si>
  <si>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</si>
  <si>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</si>
  <si>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</si>
  <si>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</si>
  <si>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</si>
  <si>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</si>
  <si>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</si>
  <si>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</si>
  <si>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</si>
  <si>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</si>
  <si>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</si>
  <si>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</si>
  <si>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</si>
  <si>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</si>
  <si>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</si>
  <si>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</si>
  <si>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</si>
  <si>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</si>
  <si>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</si>
  <si>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</si>
  <si>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</si>
  <si>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</si>
  <si>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</si>
  <si>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</si>
  <si>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</si>
  <si>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</si>
  <si>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</si>
  <si>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</si>
  <si>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</si>
  <si>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</si>
  <si>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</si>
  <si>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</si>
  <si>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</si>
  <si>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</si>
  <si>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</si>
  <si>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</si>
  <si>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</si>
  <si>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</si>
  <si>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</si>
  <si>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</si>
  <si>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</si>
  <si>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</si>
  <si>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</si>
  <si>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</si>
  <si>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</si>
  <si>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</si>
  <si>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</si>
  <si>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</si>
  <si>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</si>
  <si>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</si>
  <si>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</si>
  <si>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</si>
  <si>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</si>
  <si>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</si>
  <si>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</si>
  <si>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</si>
  <si>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</si>
  <si>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</si>
  <si>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</si>
  <si>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</si>
  <si>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</si>
  <si>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</si>
  <si>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</si>
  <si>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</si>
  <si>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</si>
  <si>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</si>
  <si>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</si>
  <si>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</si>
  <si>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</si>
  <si>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</si>
  <si>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</si>
  <si>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</si>
  <si>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</si>
  <si>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</si>
  <si>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</si>
  <si>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</si>
  <si>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</si>
  <si>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</si>
  <si>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</si>
  <si>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</si>
  <si>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</si>
  <si>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</si>
  <si>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</si>
  <si>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</si>
  <si>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</si>
  <si>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</si>
  <si>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</si>
  <si>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</si>
  <si>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</si>
  <si>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</si>
  <si>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</si>
  <si>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</si>
  <si>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</si>
  <si>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</si>
  <si>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</si>
  <si>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</si>
  <si>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</si>
  <si>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</si>
  <si>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</si>
  <si>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</si>
  <si>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</si>
  <si>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</si>
  <si>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</si>
  <si>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</si>
  <si>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</si>
  <si>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</si>
  <si>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</si>
  <si>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</si>
  <si>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</si>
  <si>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</si>
  <si>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</si>
  <si>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</si>
  <si>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</si>
  <si>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</si>
  <si>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</si>
  <si>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</si>
  <si>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</si>
  <si>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</si>
  <si>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</si>
  <si>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</si>
  <si>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</si>
  <si>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</si>
  <si>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</si>
  <si>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</si>
  <si>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</si>
  <si>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</si>
  <si>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</si>
  <si>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</si>
  <si>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</si>
  <si>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</si>
  <si>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</si>
  <si>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</si>
  <si>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</si>
  <si>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</si>
  <si>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</si>
  <si>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</si>
  <si>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</si>
  <si>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</si>
  <si>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</si>
  <si>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</si>
  <si>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</si>
  <si>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</si>
  <si>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</si>
  <si>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</si>
  <si>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</si>
  <si>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</si>
  <si>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</si>
  <si>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</si>
  <si>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</si>
  <si>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</si>
  <si>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</si>
  <si>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</si>
  <si>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</si>
  <si>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</si>
  <si>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</si>
  <si>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</si>
  <si>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</si>
  <si>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</si>
  <si>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</si>
  <si>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</si>
  <si>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</si>
  <si>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</si>
  <si>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</si>
  <si>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</si>
  <si>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</si>
  <si>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</si>
  <si>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</si>
  <si>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</si>
  <si>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</si>
  <si>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</si>
  <si>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</si>
  <si>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</si>
  <si>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</si>
  <si>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</si>
  <si>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</si>
  <si>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</si>
  <si>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</si>
  <si>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</si>
  <si>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</si>
  <si>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</si>
  <si>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</si>
  <si>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</si>
  <si>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</si>
  <si>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</si>
  <si>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</si>
  <si>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</si>
  <si>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</si>
  <si>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</si>
  <si>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</si>
  <si>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</si>
  <si>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</si>
  <si>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</si>
  <si>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</si>
  <si>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</si>
  <si>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</si>
  <si>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</si>
  <si>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</si>
  <si>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</si>
  <si>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</si>
  <si>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</si>
  <si>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</si>
  <si>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</si>
  <si>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</si>
  <si>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</si>
  <si>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</si>
  <si>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</si>
  <si>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</si>
  <si>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</si>
  <si>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</si>
  <si>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</si>
  <si>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</si>
  <si>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</si>
  <si>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</si>
  <si>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</si>
  <si>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</si>
  <si>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</si>
  <si>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</si>
  <si>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</si>
  <si>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</si>
  <si>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</si>
  <si>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</si>
  <si>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</si>
  <si>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</si>
  <si>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</si>
  <si>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</si>
  <si>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</si>
  <si>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</si>
  <si>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</si>
  <si>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</si>
  <si>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</si>
  <si>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</si>
  <si>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</si>
  <si>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</si>
  <si>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</si>
  <si>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</si>
  <si>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</si>
  <si>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</si>
  <si>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</si>
  <si>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</si>
  <si>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</si>
  <si>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</si>
  <si>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</si>
  <si>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</si>
  <si>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</si>
  <si>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</si>
  <si>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</si>
  <si>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</si>
  <si>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</si>
  <si>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</si>
  <si>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</si>
  <si>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</si>
  <si>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</si>
  <si>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</si>
  <si>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</si>
  <si>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</si>
  <si>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</si>
  <si>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</si>
  <si>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</si>
  <si>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</si>
  <si>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</si>
  <si>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</si>
  <si>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</si>
  <si>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</si>
  <si>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</si>
  <si>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</si>
  <si>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</si>
  <si>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</si>
  <si>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</si>
  <si>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</si>
  <si>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</si>
  <si>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</si>
  <si>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</si>
  <si>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</si>
  <si>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</si>
  <si>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</si>
  <si>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</si>
  <si>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</si>
  <si>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</si>
  <si>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</si>
  <si>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</si>
  <si>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</si>
  <si>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</si>
  <si>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</si>
  <si>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</si>
  <si>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</si>
  <si>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</si>
  <si>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</si>
  <si>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</si>
  <si>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</si>
  <si>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</si>
  <si>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</si>
  <si>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</si>
  <si>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</si>
  <si>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</si>
  <si>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</si>
  <si>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</si>
  <si>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</si>
  <si>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</si>
  <si>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</si>
  <si>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</si>
  <si>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</si>
  <si>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</si>
  <si>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</si>
  <si>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</si>
  <si>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</si>
  <si>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</si>
  <si>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</si>
  <si>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</si>
  <si>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</si>
  <si>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</si>
  <si>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</si>
  <si>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</si>
  <si>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</si>
  <si>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</si>
  <si>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</si>
  <si>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</si>
  <si>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</si>
  <si>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</si>
  <si>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</si>
  <si>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</si>
  <si>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</si>
  <si>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</si>
  <si>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</si>
  <si>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</si>
  <si>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</si>
  <si>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</si>
  <si>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</si>
  <si>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</si>
  <si>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</si>
  <si>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</si>
  <si>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</si>
  <si>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</si>
  <si>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</si>
  <si>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</si>
  <si>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</si>
  <si>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</si>
  <si>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</si>
  <si>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</si>
  <si>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</si>
  <si>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</si>
  <si>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</si>
  <si>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</si>
  <si>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</si>
  <si>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</si>
  <si>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</si>
  <si>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</si>
  <si>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</si>
  <si>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</si>
  <si>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</si>
  <si>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</si>
  <si>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</si>
  <si>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</si>
  <si>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</si>
  <si>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</si>
  <si>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</si>
  <si>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</si>
  <si>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</si>
  <si>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</si>
  <si>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</si>
  <si>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</si>
  <si>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</si>
  <si>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</si>
  <si>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</si>
  <si>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</si>
  <si>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</si>
  <si>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</si>
  <si>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</si>
  <si>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</si>
  <si>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</si>
  <si>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</si>
  <si>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</si>
  <si>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</si>
  <si>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</si>
  <si>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</si>
  <si>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</si>
  <si>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</si>
  <si>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</si>
  <si>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</si>
  <si>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</si>
  <si>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</si>
  <si>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</si>
  <si>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</si>
  <si>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</si>
  <si>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</si>
  <si>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</si>
  <si>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</si>
  <si>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</si>
  <si>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</si>
  <si>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</si>
  <si>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</si>
  <si>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</si>
  <si>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</si>
  <si>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</si>
  <si>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</si>
  <si>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</si>
  <si>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</si>
  <si>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</si>
  <si>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</si>
  <si>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</si>
  <si>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</si>
  <si>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</si>
  <si>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</si>
  <si>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</si>
  <si>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</si>
  <si>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</si>
  <si>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</si>
  <si>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</si>
  <si>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</si>
  <si>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</si>
  <si>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</si>
  <si>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</si>
  <si>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</si>
  <si>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</si>
  <si>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</si>
  <si>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</si>
  <si>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</si>
  <si>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</si>
  <si>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</si>
  <si>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</si>
  <si>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</si>
  <si>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</si>
  <si>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</si>
  <si>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</si>
  <si>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</si>
  <si>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</si>
  <si>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</si>
  <si>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</si>
  <si>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</si>
  <si>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</si>
  <si>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</si>
  <si>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</si>
  <si>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</si>
  <si>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</si>
  <si>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</si>
  <si>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</si>
  <si>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</si>
  <si>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</si>
  <si>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</si>
  <si>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</si>
  <si>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</si>
  <si>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</si>
  <si>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</si>
  <si>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</si>
  <si>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</si>
  <si>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</si>
  <si>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</si>
  <si>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</si>
  <si>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</si>
  <si>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</si>
  <si>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</si>
  <si>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</si>
  <si>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</si>
  <si>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</si>
  <si>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</si>
  <si>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</si>
  <si>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</si>
  <si>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</si>
  <si>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</si>
  <si>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</si>
  <si>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</si>
  <si>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</si>
  <si>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</si>
  <si>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</si>
  <si>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</si>
  <si>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</si>
  <si>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</si>
  <si>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</si>
  <si>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</si>
  <si>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</si>
  <si>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</si>
  <si>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</si>
  <si>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</si>
  <si>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</si>
  <si>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</si>
  <si>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</si>
  <si>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</si>
  <si>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</si>
  <si>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</si>
  <si>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</si>
  <si>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</si>
  <si>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</si>
  <si>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</si>
  <si>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</si>
  <si>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</si>
  <si>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</si>
  <si>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</si>
  <si>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</si>
  <si>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</si>
  <si>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</si>
  <si>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</si>
  <si>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</si>
  <si>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</si>
  <si>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</si>
  <si>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</si>
  <si>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</si>
  <si>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</si>
  <si>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</si>
  <si>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</si>
  <si>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</si>
  <si>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</si>
  <si>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</si>
  <si>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</si>
  <si>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</si>
  <si>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</si>
  <si>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</si>
  <si>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</si>
  <si>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</si>
  <si>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</si>
  <si>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</si>
  <si>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</si>
  <si>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</si>
  <si>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</si>
  <si>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</si>
  <si>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</si>
  <si>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</si>
  <si>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</si>
  <si>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</si>
  <si>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</si>
  <si>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</si>
  <si>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</si>
  <si>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</si>
  <si>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</si>
  <si>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</si>
  <si>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</si>
  <si>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</si>
  <si>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</si>
  <si>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</si>
  <si>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</si>
  <si>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</si>
  <si>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</si>
  <si>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</si>
  <si>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</si>
  <si>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</si>
  <si>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</si>
  <si>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</si>
  <si>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</si>
  <si>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</si>
  <si>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</si>
  <si>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</si>
  <si>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</si>
  <si>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</si>
  <si>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</si>
  <si>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</si>
  <si>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</si>
  <si>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</si>
  <si>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</si>
  <si>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</si>
  <si>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</si>
  <si>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</si>
  <si>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</si>
  <si>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</si>
  <si>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</si>
  <si>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</si>
  <si>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</si>
  <si>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</si>
  <si>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</si>
  <si>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</si>
  <si>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</si>
  <si>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</si>
  <si>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</si>
  <si>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</si>
  <si>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</si>
  <si>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</si>
  <si>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</si>
  <si>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</si>
  <si>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</si>
  <si>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</si>
  <si>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</si>
  <si>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</si>
  <si>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</si>
  <si>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</si>
  <si>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</si>
  <si>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</si>
  <si>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</si>
  <si>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</si>
  <si>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</si>
  <si>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</si>
  <si>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</si>
  <si>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</si>
  <si>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</si>
  <si>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</si>
  <si>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</si>
  <si>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</si>
  <si>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</si>
  <si>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</si>
  <si>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</si>
  <si>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</si>
  <si>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</si>
  <si>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</si>
  <si>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</si>
  <si>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</si>
  <si>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</si>
  <si>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</si>
  <si>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</si>
  <si>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</si>
  <si>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</si>
  <si>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</si>
  <si>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</si>
  <si>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</si>
  <si>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</si>
  <si>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</si>
  <si>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</si>
  <si>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</si>
  <si>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</si>
  <si>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</si>
  <si>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</si>
  <si>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</si>
  <si>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</si>
  <si>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</si>
  <si>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</si>
  <si>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</si>
  <si>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</si>
  <si>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</si>
  <si>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</si>
  <si>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</si>
  <si>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</si>
  <si>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</si>
  <si>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</si>
  <si>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</si>
  <si>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</si>
  <si>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</si>
  <si>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</si>
  <si>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</si>
  <si>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</si>
  <si>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</si>
  <si>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</si>
  <si>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</si>
  <si>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</si>
  <si>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</si>
  <si>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</si>
  <si>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</si>
  <si>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</si>
  <si>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</si>
  <si>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</si>
  <si>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</si>
  <si>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</si>
  <si>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</si>
  <si>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</si>
  <si>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</si>
  <si>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</si>
  <si>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</si>
  <si>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</si>
  <si>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</si>
  <si>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</si>
  <si>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</si>
  <si>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</si>
  <si>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</si>
  <si>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</si>
  <si>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</si>
  <si>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</si>
  <si>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</si>
  <si>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</si>
  <si>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</si>
  <si>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</si>
  <si>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</si>
  <si>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</si>
  <si>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</si>
  <si>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</si>
  <si>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</si>
  <si>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</si>
  <si>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</si>
  <si>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</si>
  <si>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</si>
  <si>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</si>
  <si>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</si>
  <si>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</si>
  <si>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</si>
  <si>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</si>
  <si>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</si>
  <si>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</si>
  <si>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</si>
  <si>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</si>
  <si>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</si>
  <si>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</si>
  <si>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</si>
  <si>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</si>
  <si>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</si>
  <si>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</si>
  <si>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</si>
  <si>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</si>
  <si>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</si>
  <si>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</si>
  <si>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</si>
  <si>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</si>
  <si>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</si>
  <si>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</si>
  <si>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</si>
  <si>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</si>
  <si>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</si>
  <si>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</si>
  <si>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</si>
  <si>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</si>
  <si>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</si>
  <si>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</si>
  <si>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</si>
  <si>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</si>
  <si>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</si>
  <si>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</si>
  <si>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</si>
  <si>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</si>
  <si>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</si>
  <si>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</si>
  <si>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</si>
  <si>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</si>
  <si>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</si>
  <si>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</si>
  <si>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</si>
  <si>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</si>
  <si>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</si>
  <si>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</si>
  <si>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</si>
  <si>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</si>
  <si>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</si>
  <si>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</si>
  <si>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</si>
  <si>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</si>
  <si>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</si>
  <si>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</si>
  <si>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</si>
  <si>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</si>
  <si>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</si>
  <si>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</si>
  <si>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</si>
  <si>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</si>
  <si>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</si>
  <si>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</si>
  <si>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</si>
  <si>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</si>
  <si>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</si>
  <si>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</si>
  <si>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</si>
  <si>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</si>
  <si>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</si>
  <si>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</si>
  <si>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</si>
  <si>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</si>
  <si>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</si>
  <si>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</si>
  <si>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</si>
  <si>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</si>
  <si>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</si>
  <si>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</si>
  <si>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</si>
  <si>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</si>
  <si>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</si>
  <si>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</si>
  <si>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</si>
  <si>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</si>
  <si>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</si>
  <si>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</si>
  <si>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</si>
  <si>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</si>
  <si>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</si>
  <si>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</si>
  <si>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</si>
  <si>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</si>
  <si>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</si>
  <si>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</si>
  <si>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</si>
  <si>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</si>
  <si>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</si>
  <si>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</si>
  <si>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</si>
  <si>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</si>
  <si>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</si>
  <si>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</si>
  <si>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</si>
  <si>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</si>
  <si>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</si>
  <si>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</si>
  <si>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</si>
  <si>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</si>
  <si>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</si>
  <si>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</si>
  <si>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</si>
  <si>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</si>
  <si>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</si>
  <si>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</si>
  <si>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</si>
  <si>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</si>
  <si>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</si>
  <si>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</si>
  <si>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</si>
  <si>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</si>
  <si>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</si>
  <si>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</si>
  <si>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</si>
  <si>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</si>
  <si>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</si>
  <si>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</si>
  <si>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</si>
  <si>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</si>
  <si>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</si>
  <si>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</si>
  <si>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</si>
  <si>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</si>
  <si>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</si>
  <si>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</si>
  <si>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</si>
  <si>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</si>
  <si>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</si>
  <si>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</si>
  <si>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</si>
  <si>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</si>
  <si>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</si>
  <si>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</si>
  <si>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</si>
  <si>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</si>
  <si>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</si>
  <si>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</si>
  <si>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</si>
  <si>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</si>
  <si>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</si>
  <si>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</si>
  <si>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</si>
  <si>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</si>
  <si>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</si>
  <si>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</si>
  <si>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</si>
  <si>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</si>
  <si>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</si>
  <si>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</si>
  <si>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</si>
  <si>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</si>
  <si>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</si>
  <si>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</si>
  <si>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</si>
  <si>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</si>
  <si>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</si>
  <si>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</si>
  <si>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</si>
  <si>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</si>
  <si>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</si>
  <si>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</si>
  <si>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</si>
  <si>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</si>
  <si>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</si>
  <si>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</si>
  <si>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</si>
  <si>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</si>
  <si>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</si>
  <si>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</si>
  <si>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</si>
  <si>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</si>
  <si>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</si>
  <si>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</si>
  <si>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</si>
  <si>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</si>
  <si>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</si>
  <si>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</si>
  <si>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</si>
  <si>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</si>
  <si>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</si>
  <si>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</si>
  <si>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</si>
  <si>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</si>
  <si>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</si>
  <si>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</si>
  <si>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</si>
  <si>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</si>
  <si>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</si>
  <si>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</si>
  <si>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</si>
  <si>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</si>
  <si>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</si>
  <si>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</si>
  <si>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</si>
  <si>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</si>
  <si>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</si>
  <si>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</si>
  <si>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</si>
  <si>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</si>
  <si>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</si>
  <si>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</si>
  <si>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</si>
  <si>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</si>
  <si>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</si>
  <si>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</si>
  <si>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</si>
  <si>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</si>
  <si>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</si>
  <si>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</si>
  <si>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</si>
  <si>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</si>
  <si>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</si>
  <si>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</si>
  <si>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</si>
  <si>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</si>
  <si>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</si>
  <si>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</si>
  <si>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</si>
  <si>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</si>
  <si>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</si>
  <si>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</si>
  <si>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</si>
  <si>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</si>
  <si>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</si>
  <si>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</si>
  <si>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</si>
  <si>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</si>
  <si>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</si>
  <si>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</si>
  <si>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</si>
  <si>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</si>
  <si>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</si>
  <si>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</si>
  <si>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</si>
  <si>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</si>
  <si>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</si>
  <si>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</si>
  <si>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</si>
  <si>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</si>
  <si>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</si>
  <si>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</si>
  <si>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</si>
  <si>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</si>
  <si>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</si>
  <si>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</si>
  <si>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</si>
  <si>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</si>
  <si>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</si>
  <si>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</si>
  <si>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</si>
  <si>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</si>
  <si>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</si>
  <si>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</si>
  <si>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</si>
  <si>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</si>
  <si>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</si>
  <si>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</si>
  <si>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</si>
  <si>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</si>
  <si>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</si>
  <si>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</si>
  <si>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</si>
  <si>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</si>
  <si>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</si>
  <si>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</si>
  <si>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</si>
  <si>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</si>
  <si>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</si>
  <si>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</si>
  <si>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</si>
  <si>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</si>
  <si>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</si>
  <si>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</si>
  <si>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</si>
  <si>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</si>
  <si>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</si>
  <si>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</si>
  <si>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</si>
  <si>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</si>
  <si>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</si>
  <si>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</si>
  <si>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</si>
  <si>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</si>
  <si>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</si>
  <si>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</si>
  <si>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</si>
  <si>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</si>
  <si>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</si>
  <si>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</si>
  <si>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</si>
  <si>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</si>
  <si>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</si>
  <si>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</si>
  <si>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</si>
  <si>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</si>
  <si>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</si>
  <si>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</si>
  <si>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</si>
  <si>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</si>
  <si>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</si>
  <si>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</si>
  <si>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</si>
  <si>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</si>
  <si>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</si>
  <si>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</si>
  <si>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</si>
  <si>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</si>
  <si>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</si>
  <si>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</si>
  <si>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</si>
  <si>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</si>
  <si>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</si>
  <si>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</si>
  <si>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</si>
  <si>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</si>
  <si>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</si>
  <si>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</si>
  <si>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</si>
  <si>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</si>
  <si>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</si>
  <si>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</si>
  <si>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</si>
  <si>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</si>
  <si>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</si>
  <si>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</si>
  <si>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</si>
  <si>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</si>
  <si>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</si>
  <si>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</si>
  <si>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</si>
  <si>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</si>
  <si>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</si>
  <si>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</si>
  <si>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</si>
  <si>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</si>
  <si>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</si>
  <si>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</si>
  <si>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</si>
  <si>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</si>
  <si>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</si>
  <si>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</si>
  <si>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</si>
  <si>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</si>
  <si>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</si>
  <si>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</si>
  <si>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</si>
  <si>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</si>
  <si>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</si>
  <si>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</si>
  <si>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</si>
  <si>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</si>
  <si>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</si>
  <si>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</si>
  <si>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</si>
  <si>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</si>
  <si>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</si>
  <si>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</si>
  <si>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</si>
  <si>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</si>
  <si>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</si>
  <si>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</si>
  <si>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</si>
  <si>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</si>
  <si>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</si>
  <si>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</si>
  <si>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</si>
  <si>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</si>
  <si>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</si>
  <si>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</si>
  <si>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</si>
  <si>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</si>
  <si>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</si>
  <si>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</si>
  <si>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</si>
  <si>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</si>
  <si>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</si>
  <si>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</si>
  <si>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</si>
  <si>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</si>
  <si>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</si>
  <si>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</si>
  <si>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</si>
  <si>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</si>
  <si>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</si>
  <si>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</si>
  <si>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</si>
  <si>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</si>
  <si>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</si>
  <si>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</si>
  <si>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</si>
  <si>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</si>
  <si>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</si>
  <si>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</si>
  <si>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</si>
  <si>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</si>
  <si>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</si>
  <si>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</si>
  <si>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</si>
  <si>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</si>
  <si>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</si>
  <si>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</si>
  <si>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</si>
  <si>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</si>
  <si>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</si>
  <si>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</si>
  <si>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</si>
  <si>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</si>
  <si>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</si>
  <si>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</si>
  <si>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</si>
  <si>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</si>
  <si>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</si>
  <si>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</si>
  <si>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</si>
  <si>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</si>
  <si>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</si>
  <si>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</si>
  <si>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</si>
  <si>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</si>
  <si>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</si>
  <si>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</si>
  <si>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</si>
  <si>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</si>
  <si>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</si>
  <si>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</si>
  <si>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</si>
  <si>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</si>
  <si>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</si>
  <si>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</si>
  <si>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</si>
  <si>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</si>
  <si>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</si>
  <si>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</si>
  <si>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</si>
  <si>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</si>
  <si>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</si>
  <si>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</si>
  <si>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</si>
  <si>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</si>
  <si>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</si>
  <si>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</si>
  <si>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</si>
  <si>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</si>
  <si>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</si>
  <si>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</si>
  <si>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</si>
  <si>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</si>
  <si>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</si>
  <si>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</si>
  <si>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</si>
  <si>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</si>
  <si>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</si>
  <si>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</si>
  <si>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</si>
  <si>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</si>
  <si>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</si>
  <si>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</si>
  <si>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</si>
  <si>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</si>
  <si>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</si>
  <si>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</si>
  <si>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</si>
  <si>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</si>
  <si>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</si>
  <si>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</si>
  <si>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</si>
  <si>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</si>
  <si>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</si>
  <si>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</si>
  <si>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</si>
  <si>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</si>
  <si>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</si>
  <si>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</si>
  <si>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</si>
  <si>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</si>
  <si>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</si>
  <si>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</si>
  <si>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</si>
  <si>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</si>
  <si>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</si>
  <si>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</si>
  <si>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</si>
  <si>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</si>
  <si>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</si>
  <si>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</si>
  <si>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</si>
  <si>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</si>
  <si>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</si>
  <si>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</si>
  <si>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</si>
  <si>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</si>
  <si>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</si>
  <si>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</si>
  <si>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</si>
  <si>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</si>
  <si>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</si>
  <si>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</si>
  <si>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</si>
  <si>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</si>
  <si>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</si>
  <si>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</si>
  <si>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</si>
  <si>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</si>
  <si>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</si>
  <si>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</si>
  <si>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</si>
  <si>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</si>
  <si>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</si>
  <si>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</si>
  <si>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</si>
  <si>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</si>
  <si>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</si>
  <si>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</si>
  <si>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</si>
  <si>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</si>
  <si>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</si>
  <si>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</si>
  <si>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</si>
  <si>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</si>
  <si>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</si>
  <si>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</si>
  <si>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</si>
  <si>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</si>
  <si>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</si>
  <si>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</si>
  <si>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</si>
  <si>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</si>
  <si>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</si>
  <si>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</si>
  <si>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</si>
  <si>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</si>
  <si>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</si>
  <si>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</si>
  <si>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</si>
  <si>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</si>
  <si>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</si>
  <si>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</si>
  <si>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</si>
  <si>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</si>
  <si>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</si>
  <si>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</si>
  <si>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</si>
  <si>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</si>
  <si>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</si>
  <si>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</si>
  <si>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</si>
  <si>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</si>
  <si>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</si>
  <si>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</si>
  <si>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</si>
  <si>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</si>
  <si>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</si>
  <si>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</si>
  <si>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</si>
  <si>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</si>
  <si>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</si>
  <si>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</si>
  <si>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</si>
  <si>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</si>
  <si>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</si>
  <si>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</si>
  <si>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</si>
  <si>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</si>
  <si>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</si>
  <si>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</si>
  <si>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</si>
  <si>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</si>
  <si>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</si>
  <si>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</si>
  <si>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</si>
  <si>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</si>
  <si>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</si>
  <si>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</si>
  <si>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</si>
  <si>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</si>
  <si>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</si>
  <si>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</si>
  <si>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</si>
  <si>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</si>
  <si>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</si>
  <si>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</si>
  <si>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</si>
  <si>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</si>
  <si>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</si>
  <si>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</si>
  <si>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</si>
  <si>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</si>
  <si>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</si>
  <si>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</si>
  <si>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</si>
  <si>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</si>
  <si>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</si>
  <si>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</si>
  <si>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</si>
  <si>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</si>
  <si>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</si>
  <si>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</si>
  <si>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</si>
  <si>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</si>
  <si>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</si>
  <si>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</si>
  <si>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</si>
  <si>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</si>
  <si>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</si>
  <si>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</si>
  <si>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</si>
  <si>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</si>
  <si>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</si>
  <si>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</si>
  <si>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</si>
  <si>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</si>
  <si>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</si>
  <si>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</si>
  <si>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</si>
  <si>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</si>
  <si>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</si>
  <si>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</si>
  <si>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</si>
  <si>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</si>
  <si>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</si>
  <si>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</si>
  <si>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</si>
  <si>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</si>
  <si>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</si>
  <si>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</si>
  <si>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</si>
  <si>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</si>
  <si>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</si>
  <si>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</si>
  <si>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</si>
  <si>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</si>
  <si>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</si>
  <si>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</si>
  <si>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</si>
  <si>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</si>
  <si>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</si>
  <si>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</si>
  <si>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</si>
  <si>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</si>
  <si>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</si>
  <si>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</si>
  <si>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</si>
  <si>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</si>
  <si>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</si>
  <si>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</si>
  <si>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</si>
  <si>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</si>
  <si>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</si>
  <si>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</si>
  <si>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</si>
  <si>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</si>
  <si>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</si>
  <si>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</si>
  <si>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</si>
  <si>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</si>
  <si>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</si>
  <si>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</si>
  <si>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</si>
  <si>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</si>
  <si>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</si>
  <si>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</si>
  <si>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</si>
  <si>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</si>
  <si>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</si>
  <si>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</si>
  <si>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</si>
  <si>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</si>
  <si>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</si>
  <si>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</si>
  <si>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</si>
  <si>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</si>
  <si>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</si>
  <si>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</si>
  <si>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</si>
  <si>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</si>
  <si>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</si>
  <si>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</si>
  <si>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</si>
  <si>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</si>
  <si>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</si>
  <si>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</si>
  <si>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</si>
  <si>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</si>
  <si>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</si>
  <si>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</si>
  <si>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</si>
  <si>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</si>
  <si>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</si>
  <si>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</si>
  <si>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</si>
  <si>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</si>
  <si>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</si>
  <si>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</si>
  <si>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</si>
  <si>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</si>
  <si>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</si>
  <si>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</si>
  <si>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</si>
  <si>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</si>
  <si>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</si>
  <si>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</si>
  <si>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</si>
  <si>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</si>
  <si>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</si>
  <si>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</si>
  <si>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</si>
  <si>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</si>
  <si>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</si>
  <si>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</si>
  <si>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</si>
  <si>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</si>
  <si>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</si>
  <si>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</si>
  <si>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</si>
  <si>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</si>
  <si>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</si>
  <si>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</si>
  <si>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</si>
  <si>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</si>
  <si>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</si>
  <si>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</si>
  <si>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</si>
  <si>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</si>
  <si>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</si>
  <si>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</si>
  <si>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</si>
  <si>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</si>
  <si>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</si>
  <si>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</si>
  <si>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</si>
  <si>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</si>
  <si>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</si>
  <si>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</si>
  <si>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</si>
  <si>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</si>
  <si>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</si>
  <si>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</si>
  <si>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</si>
  <si>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</si>
  <si>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</si>
  <si>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</si>
  <si>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</si>
  <si>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</si>
  <si>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</si>
  <si>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</si>
  <si>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</si>
  <si>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</si>
  <si>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</si>
  <si>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</si>
  <si>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</si>
  <si>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</si>
  <si>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</si>
  <si>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</si>
  <si>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</si>
  <si>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</si>
  <si>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</si>
  <si>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</si>
  <si>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</si>
  <si>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</si>
  <si>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</si>
  <si>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</si>
  <si>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</si>
  <si>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</si>
  <si>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</si>
  <si>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</si>
  <si>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</si>
  <si>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</si>
  <si>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</si>
  <si>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</si>
  <si>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</si>
  <si>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</si>
  <si>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</si>
  <si>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</si>
  <si>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</si>
  <si>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</si>
  <si>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</si>
  <si>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</si>
  <si>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</si>
  <si>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</si>
  <si>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</si>
  <si>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</si>
  <si>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</si>
  <si>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</si>
  <si>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</si>
  <si>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</si>
  <si>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</si>
  <si>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</si>
  <si>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</si>
  <si>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</si>
  <si>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</si>
  <si>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</si>
  <si>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</si>
  <si>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</si>
  <si>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</si>
  <si>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</si>
  <si>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</si>
  <si>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</si>
  <si>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</si>
  <si>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</si>
  <si>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</si>
  <si>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</si>
  <si>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</si>
  <si>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</si>
  <si>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</si>
  <si>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</si>
  <si>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</si>
  <si>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</si>
  <si>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</si>
  <si>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</si>
  <si>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</si>
  <si>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</si>
  <si>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</si>
  <si>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</si>
  <si>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</si>
  <si>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</si>
  <si>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</si>
  <si>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</si>
  <si>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</si>
  <si>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</si>
  <si>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</si>
  <si>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</si>
  <si>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</si>
  <si>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</si>
  <si>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</si>
  <si>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</si>
  <si>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</si>
  <si>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</si>
  <si>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</si>
  <si>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</si>
  <si>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</si>
  <si>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</si>
  <si>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</si>
  <si>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</si>
  <si>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</si>
  <si>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</si>
  <si>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</si>
  <si>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</si>
  <si>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</si>
  <si>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</si>
  <si>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</si>
  <si>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</si>
  <si>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</si>
  <si>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</si>
  <si>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</si>
  <si>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</si>
  <si>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</si>
  <si>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</si>
  <si>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</si>
  <si>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</si>
  <si>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</si>
  <si>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</si>
  <si>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</si>
  <si>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</si>
  <si>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</si>
  <si>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</si>
  <si>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</si>
  <si>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</si>
  <si>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</si>
  <si>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</si>
  <si>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</si>
  <si>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</si>
  <si>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</si>
  <si>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</si>
  <si>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</si>
  <si>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</si>
  <si>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</si>
  <si>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</si>
  <si>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</si>
  <si>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</si>
  <si>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</si>
  <si>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</si>
  <si>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</si>
  <si>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</si>
  <si>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</si>
  <si>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</si>
  <si>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</si>
  <si>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</si>
  <si>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</si>
  <si>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</si>
  <si>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</si>
  <si>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</si>
  <si>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</si>
  <si>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</si>
  <si>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</si>
  <si>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</si>
  <si>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</si>
  <si>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</si>
  <si>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</si>
  <si>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</si>
  <si>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</si>
  <si>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</si>
  <si>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</si>
  <si>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</si>
  <si>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</si>
  <si>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</si>
  <si>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</si>
  <si>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</si>
  <si>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</si>
  <si>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</si>
  <si>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</si>
  <si>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</si>
  <si>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</si>
  <si>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</si>
  <si>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</si>
  <si>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</si>
  <si>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</si>
  <si>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</si>
  <si>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</si>
  <si>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</si>
  <si>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</si>
  <si>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</si>
  <si>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</si>
  <si>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</si>
  <si>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</si>
  <si>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</si>
  <si>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</si>
  <si>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</si>
  <si>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</si>
  <si>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</si>
  <si>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</si>
  <si>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</si>
  <si>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</si>
  <si>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</si>
  <si>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</si>
  <si>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</si>
  <si>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</si>
  <si>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</si>
  <si>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</si>
  <si>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</si>
  <si>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</si>
  <si>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</si>
  <si>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</si>
  <si>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</si>
  <si>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</si>
  <si>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</si>
  <si>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</si>
  <si>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</si>
  <si>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</si>
  <si>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</si>
  <si>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</si>
  <si>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</si>
  <si>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</si>
  <si>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</si>
  <si>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</si>
  <si>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</si>
  <si>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</si>
  <si>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</si>
  <si>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</si>
  <si>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</si>
  <si>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</si>
  <si>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</si>
  <si>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</si>
  <si>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</si>
  <si>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</si>
  <si>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</si>
  <si>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</si>
  <si>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</si>
  <si>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</si>
  <si>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</si>
  <si>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</si>
  <si>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</si>
  <si>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</si>
  <si>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</si>
  <si>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</si>
  <si>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</si>
  <si>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</si>
  <si>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</si>
  <si>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</si>
  <si>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</si>
  <si>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</si>
  <si>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</si>
  <si>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</si>
  <si>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</si>
  <si>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</si>
  <si>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</si>
  <si>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</si>
  <si>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</si>
  <si>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</si>
  <si>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</si>
  <si>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</si>
  <si>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</si>
  <si>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</si>
  <si>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</si>
  <si>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</si>
  <si>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</si>
  <si>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</si>
  <si>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</si>
  <si>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</si>
  <si>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</si>
  <si>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</si>
  <si>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</si>
  <si>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</si>
  <si>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</si>
  <si>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</si>
  <si>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</si>
  <si>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</si>
  <si>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</si>
  <si>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</si>
  <si>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</si>
  <si>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</si>
  <si>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</si>
  <si>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</si>
  <si>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</si>
  <si>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</si>
  <si>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</si>
  <si>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</si>
  <si>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</si>
  <si>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</si>
  <si>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</si>
  <si>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</si>
  <si>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</si>
  <si>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</si>
  <si>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</si>
  <si>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</si>
  <si>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</si>
  <si>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</si>
  <si>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</si>
  <si>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</si>
  <si>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</si>
  <si>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</si>
  <si>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</si>
  <si>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</si>
  <si>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</si>
  <si>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</si>
  <si>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</si>
  <si>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</si>
  <si>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</si>
  <si>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</si>
  <si>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</si>
  <si>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</si>
  <si>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</si>
  <si>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</si>
  <si>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</si>
  <si>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</si>
  <si>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</si>
  <si>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</si>
  <si>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</si>
  <si>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</si>
  <si>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</si>
  <si>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</si>
  <si>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</si>
  <si>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</si>
  <si>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</si>
  <si>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</si>
  <si>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</si>
  <si>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</si>
  <si>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</si>
  <si>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</si>
  <si>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</si>
  <si>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</si>
  <si>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</si>
  <si>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</si>
  <si>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</si>
  <si>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</si>
  <si>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</si>
  <si>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</si>
  <si>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</si>
  <si>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</si>
  <si>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</si>
  <si>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</si>
  <si>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</si>
  <si>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</si>
  <si>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</si>
  <si>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</si>
  <si>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</si>
  <si>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</si>
  <si>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</si>
  <si>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</si>
  <si>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</si>
  <si>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</si>
  <si>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</si>
  <si>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</si>
  <si>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</si>
  <si>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</si>
  <si>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</si>
  <si>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</si>
  <si>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</si>
  <si>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</si>
  <si>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</si>
  <si>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</si>
  <si>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</si>
  <si>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</si>
  <si>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</si>
  <si>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</si>
  <si>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</si>
  <si>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</si>
  <si>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</si>
  <si>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</si>
  <si>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</si>
  <si>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</si>
  <si>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</si>
  <si>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</si>
  <si>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</si>
  <si>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</si>
  <si>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</si>
  <si>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</si>
  <si>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</si>
  <si>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</si>
  <si>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</si>
  <si>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</si>
  <si>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</si>
  <si>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</si>
  <si>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</si>
  <si>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</si>
  <si>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</si>
  <si>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</si>
  <si>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</si>
  <si>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</si>
  <si>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</si>
  <si>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</si>
  <si>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</si>
  <si>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</si>
  <si>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</si>
  <si>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</si>
  <si>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</si>
  <si>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</si>
  <si>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</si>
  <si>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</si>
  <si>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</si>
  <si>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</si>
  <si>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</si>
  <si>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</si>
  <si>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</si>
  <si>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</si>
  <si>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</si>
  <si>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</si>
  <si>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</si>
  <si>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</si>
  <si>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</si>
  <si>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</si>
  <si>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</si>
  <si>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</si>
  <si>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</si>
  <si>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</si>
  <si>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</si>
  <si>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</si>
  <si>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</si>
  <si>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</si>
  <si>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</si>
  <si>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</si>
  <si>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</si>
  <si>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</si>
  <si>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</si>
  <si>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</si>
  <si>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</si>
  <si>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</si>
  <si>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</si>
  <si>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</si>
  <si>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</si>
  <si>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</si>
  <si>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</si>
  <si>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</si>
  <si>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</si>
  <si>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</si>
  <si>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</si>
  <si>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</si>
  <si>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</si>
  <si>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</si>
  <si>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</si>
  <si>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</si>
  <si>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</si>
  <si>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</si>
  <si>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</si>
  <si>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</si>
  <si>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</si>
  <si>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</si>
  <si>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</si>
  <si>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</si>
  <si>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</si>
  <si>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</si>
  <si>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</si>
  <si>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</si>
  <si>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</si>
  <si>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</si>
  <si>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</si>
  <si>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</si>
  <si>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</si>
  <si>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</si>
  <si>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</si>
  <si>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</si>
  <si>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</si>
  <si>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</si>
  <si>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</si>
  <si>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</si>
  <si>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</si>
  <si>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</si>
  <si>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</si>
  <si>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</si>
  <si>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</si>
  <si>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</si>
  <si>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</si>
  <si>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</si>
  <si>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</si>
  <si>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</si>
  <si>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</si>
  <si>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</si>
  <si>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</si>
  <si>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</si>
  <si>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</si>
  <si>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</si>
  <si>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</si>
  <si>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</si>
  <si>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</si>
  <si>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</si>
  <si>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</si>
  <si>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</si>
  <si>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</si>
  <si>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</si>
  <si>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</si>
  <si>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</si>
  <si>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</si>
  <si>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</si>
  <si>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</si>
  <si>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</si>
  <si>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</si>
  <si>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</si>
  <si>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</si>
  <si>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</si>
  <si>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</si>
  <si>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</si>
  <si>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</si>
  <si>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</si>
  <si>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</si>
  <si>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</si>
  <si>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</si>
  <si>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</si>
  <si>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</si>
  <si>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</si>
  <si>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</si>
  <si>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</si>
  <si>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</si>
  <si>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</si>
  <si>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</si>
  <si>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</si>
  <si>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</si>
  <si>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</si>
  <si>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</si>
  <si>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</si>
  <si>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</si>
  <si>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</si>
  <si>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</si>
  <si>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</si>
  <si>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</si>
  <si>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</si>
  <si>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</si>
  <si>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</si>
  <si>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</si>
  <si>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</si>
  <si>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</si>
  <si>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</si>
  <si>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</si>
  <si>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</si>
  <si>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</si>
  <si>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</si>
  <si>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</si>
  <si>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</si>
  <si>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</si>
  <si>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</si>
  <si>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</si>
  <si>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</si>
  <si>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</si>
  <si>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</si>
  <si>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</si>
  <si>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</si>
  <si>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</si>
  <si>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</si>
  <si>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</si>
  <si>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</si>
  <si>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</si>
  <si>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</si>
  <si>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</si>
  <si>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</si>
  <si>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</si>
  <si>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</si>
  <si>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</si>
  <si>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</si>
  <si>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</si>
  <si>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</si>
  <si>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</si>
  <si>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</si>
  <si>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</si>
  <si>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</si>
  <si>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</si>
  <si>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</si>
  <si>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</si>
  <si>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</si>
  <si>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</si>
  <si>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</si>
  <si>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</si>
  <si>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</si>
  <si>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</si>
  <si>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</si>
  <si>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</si>
  <si>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</si>
  <si>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</si>
  <si>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</si>
  <si>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</si>
  <si>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</si>
  <si>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</si>
  <si>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</si>
  <si>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</si>
  <si>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</si>
  <si>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</si>
  <si>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</si>
  <si>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</si>
  <si>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</si>
  <si>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</si>
  <si>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</si>
  <si>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</si>
  <si>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</si>
  <si>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</si>
  <si>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</si>
  <si>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</si>
  <si>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</si>
  <si>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</si>
  <si>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</si>
  <si>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</si>
  <si>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</si>
  <si>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</si>
  <si>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</si>
  <si>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</si>
  <si>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</si>
  <si>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</si>
  <si>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</si>
  <si>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</si>
  <si>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</si>
  <si>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</si>
  <si>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</si>
  <si>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</si>
  <si>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</si>
  <si>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</si>
  <si>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</si>
  <si>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</si>
  <si>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</si>
  <si>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</si>
  <si>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</si>
  <si>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</si>
  <si>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</si>
  <si>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</si>
  <si>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</si>
  <si>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</si>
  <si>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</si>
  <si>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</si>
  <si>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</si>
  <si>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</si>
  <si>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</si>
  <si>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</si>
  <si>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</si>
  <si>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</si>
  <si>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</si>
  <si>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</si>
  <si>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</si>
  <si>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</si>
  <si>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</si>
  <si>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</si>
  <si>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</si>
  <si>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</si>
  <si>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</si>
  <si>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</si>
  <si>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</si>
  <si>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</si>
  <si>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</si>
  <si>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</si>
  <si>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</si>
  <si>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</si>
  <si>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</si>
  <si>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</si>
  <si>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</si>
  <si>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</si>
  <si>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</si>
  <si>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</si>
  <si>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</si>
  <si>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</si>
  <si>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</si>
  <si>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</si>
  <si>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</si>
  <si>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</si>
  <si>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</si>
  <si>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</si>
  <si>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</si>
  <si>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</si>
  <si>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</si>
  <si>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</si>
  <si>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</si>
  <si>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</si>
  <si>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</si>
  <si>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</si>
  <si>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</si>
  <si>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</si>
  <si>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</si>
  <si>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</si>
  <si>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</si>
  <si>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</si>
  <si>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</si>
  <si>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</si>
  <si>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</si>
  <si>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</si>
  <si>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</si>
  <si>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</si>
  <si>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</si>
  <si>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</si>
  <si>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</si>
  <si>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</si>
  <si>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</si>
  <si>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</si>
  <si>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</si>
  <si>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</si>
  <si>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</si>
  <si>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</si>
  <si>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</si>
  <si>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</si>
  <si>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</si>
  <si>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</si>
  <si>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</si>
  <si>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</si>
  <si>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</si>
  <si>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</si>
  <si>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</si>
  <si>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</si>
  <si>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</si>
  <si>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</si>
  <si>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</si>
  <si>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</si>
  <si>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</si>
  <si>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</si>
  <si>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</si>
  <si>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</si>
  <si>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</si>
  <si>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</si>
  <si>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</si>
  <si>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</si>
  <si>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</si>
  <si>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</si>
  <si>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</si>
  <si>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</si>
  <si>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</si>
  <si>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</si>
  <si>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</si>
  <si>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</si>
  <si>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</si>
  <si>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</si>
  <si>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</si>
  <si>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</si>
  <si>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</si>
  <si>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</si>
  <si>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</si>
  <si>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</si>
  <si>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</si>
  <si>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</si>
  <si>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</si>
  <si>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</si>
  <si>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</si>
  <si>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</si>
  <si>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</si>
  <si>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</si>
  <si>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</si>
  <si>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</si>
  <si>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</si>
  <si>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</si>
  <si>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</si>
  <si>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</si>
  <si>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</si>
  <si>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</si>
  <si>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</si>
  <si>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</si>
  <si>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</si>
  <si>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</si>
  <si>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</si>
  <si>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</si>
  <si>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</si>
  <si>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</si>
  <si>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</si>
  <si>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</si>
  <si>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</si>
  <si>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</si>
  <si>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</si>
  <si>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</si>
  <si>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</si>
  <si>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</si>
  <si>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</si>
  <si>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</si>
  <si>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</si>
  <si>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</si>
  <si>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</si>
  <si>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</si>
  <si>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</si>
  <si>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</si>
  <si>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</si>
  <si>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</si>
  <si>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</si>
  <si>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</si>
  <si>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</si>
  <si>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</si>
  <si>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</si>
  <si>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</si>
  <si>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</si>
  <si>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</si>
  <si>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</si>
  <si>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</si>
  <si>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</si>
  <si>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</si>
  <si>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</si>
  <si>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</si>
  <si>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</si>
  <si>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</si>
  <si>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</si>
  <si>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</si>
  <si>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</si>
  <si>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</si>
  <si>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</si>
  <si>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</si>
  <si>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</si>
  <si>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</si>
  <si>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</si>
  <si>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</si>
  <si>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</si>
  <si>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</si>
  <si>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</si>
  <si>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</si>
  <si>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</si>
  <si>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</si>
  <si>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</si>
  <si>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</si>
  <si>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</si>
  <si>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</si>
  <si>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</si>
  <si>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</si>
  <si>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</si>
  <si>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</si>
  <si>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</si>
  <si>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</si>
  <si>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</si>
  <si>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</si>
  <si>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</si>
  <si>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</si>
  <si>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</si>
  <si>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</si>
  <si>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</si>
  <si>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</si>
  <si>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</si>
  <si>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</si>
  <si>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</si>
  <si>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</si>
  <si>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</si>
  <si>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</si>
  <si>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</si>
  <si>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</si>
  <si>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</si>
  <si>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</si>
  <si>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</si>
  <si>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</si>
  <si>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</si>
  <si>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</si>
  <si>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</si>
  <si>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</si>
  <si>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</si>
  <si>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</si>
  <si>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</si>
  <si>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</si>
  <si>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</si>
  <si>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</si>
  <si>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</si>
  <si>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</si>
  <si>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</si>
  <si>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</si>
  <si>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</si>
  <si>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</si>
  <si>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</si>
  <si>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</si>
  <si>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</si>
  <si>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</si>
  <si>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</si>
  <si>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</si>
  <si>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</si>
  <si>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</si>
  <si>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</si>
  <si>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</si>
  <si>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</si>
  <si>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</si>
  <si>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</si>
  <si>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</si>
  <si>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</si>
  <si>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</si>
  <si>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</si>
  <si>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</si>
  <si>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</si>
  <si>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</si>
  <si>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</si>
  <si>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</si>
  <si>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</si>
  <si>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</si>
  <si>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</si>
  <si>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</si>
  <si>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</si>
  <si>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</si>
  <si>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</si>
  <si>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</si>
  <si>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</si>
  <si>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</si>
  <si>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</si>
  <si>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</si>
  <si>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</si>
  <si>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</si>
  <si>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</si>
  <si>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</si>
  <si>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</si>
  <si>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</si>
  <si>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</si>
  <si>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</si>
  <si>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</si>
  <si>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</si>
  <si>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</si>
  <si>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</si>
  <si>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</si>
  <si>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</si>
  <si>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</si>
  <si>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</si>
  <si>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</si>
  <si>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</si>
  <si>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</si>
  <si>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</si>
  <si>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</si>
  <si>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</si>
  <si>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</si>
  <si>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</si>
  <si>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</si>
  <si>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</si>
  <si>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</si>
  <si>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</si>
  <si>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</si>
  <si>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</si>
  <si>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</si>
  <si>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</si>
  <si>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</si>
  <si>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</si>
  <si>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</si>
  <si>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</si>
  <si>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</si>
  <si>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</si>
  <si>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</si>
  <si>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</si>
  <si>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</si>
  <si>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</si>
  <si>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</si>
  <si>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</si>
  <si>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</si>
  <si>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</si>
  <si>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</si>
  <si>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</si>
  <si>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</si>
  <si>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</si>
  <si>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</si>
  <si>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</si>
  <si>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</si>
  <si>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</si>
  <si>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</si>
  <si>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</si>
  <si>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</si>
  <si>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</si>
  <si>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</si>
  <si>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</si>
  <si>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</si>
  <si>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</si>
  <si>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</si>
  <si>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</si>
  <si>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</si>
  <si>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</si>
  <si>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</si>
  <si>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</si>
  <si>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</si>
  <si>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</si>
  <si>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</si>
  <si>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</si>
  <si>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</si>
  <si>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</si>
  <si>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</si>
  <si>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</si>
  <si>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</si>
  <si>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</si>
  <si>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</si>
  <si>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</si>
  <si>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</si>
  <si>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</si>
  <si>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</si>
  <si>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</si>
  <si>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</si>
  <si>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</si>
  <si>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</si>
  <si>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</si>
  <si>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</si>
  <si>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</si>
  <si>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</si>
  <si>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</si>
  <si>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</si>
  <si>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</si>
  <si>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</si>
  <si>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</si>
  <si>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</si>
  <si>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</si>
  <si>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</si>
  <si>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</si>
  <si>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</si>
  <si>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</si>
  <si>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</si>
  <si>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</si>
  <si>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</si>
  <si>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</si>
  <si>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</si>
  <si>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</si>
  <si>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</si>
  <si>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</si>
  <si>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</si>
  <si>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</si>
  <si>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</si>
  <si>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</si>
  <si>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</si>
  <si>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</si>
  <si>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</si>
  <si>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</si>
  <si>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</si>
  <si>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</si>
  <si>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</si>
  <si>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</si>
  <si>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</si>
  <si>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</si>
  <si>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</si>
  <si>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</si>
  <si>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</si>
  <si>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</si>
  <si>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</si>
  <si>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</si>
  <si>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</si>
  <si>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</si>
  <si>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</si>
  <si>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</si>
  <si>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</si>
  <si>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</si>
  <si>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</si>
  <si>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</si>
  <si>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</si>
  <si>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</si>
  <si>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</si>
  <si>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</si>
  <si>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</si>
  <si>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</si>
  <si>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</si>
  <si>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</si>
  <si>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</si>
  <si>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</si>
  <si>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</si>
  <si>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</si>
  <si>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</si>
  <si>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</si>
  <si>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</si>
  <si>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</si>
  <si>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</si>
  <si>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</si>
  <si>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</si>
  <si>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</si>
  <si>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</si>
  <si>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</si>
  <si>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</si>
  <si>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</si>
  <si>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</si>
  <si>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</si>
  <si>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</si>
  <si>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</si>
  <si>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</si>
  <si>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</si>
  <si>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</si>
  <si>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</si>
  <si>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</si>
  <si>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</si>
  <si>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</si>
  <si>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</si>
  <si>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</si>
  <si>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</si>
  <si>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</si>
  <si>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</si>
  <si>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</si>
  <si>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</si>
  <si>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</si>
  <si>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</si>
  <si>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</si>
  <si>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</si>
  <si>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</si>
  <si>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</si>
  <si>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</si>
  <si>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</si>
  <si>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</si>
  <si>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</si>
  <si>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</si>
  <si>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</si>
  <si>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</si>
  <si>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</si>
  <si>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</si>
  <si>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</si>
  <si>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</si>
  <si>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</si>
  <si>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</si>
  <si>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</si>
  <si>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</si>
  <si>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</si>
  <si>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</si>
  <si>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</si>
  <si>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</si>
  <si>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</si>
  <si>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</si>
  <si>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</si>
  <si>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</si>
  <si>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</si>
  <si>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</si>
  <si>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</si>
  <si>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</si>
  <si>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</si>
  <si>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</si>
  <si>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</si>
  <si>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</si>
  <si>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</si>
  <si>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</si>
  <si>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</si>
  <si>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</si>
  <si>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</si>
  <si>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</si>
  <si>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</si>
  <si>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</si>
  <si>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</si>
  <si>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</si>
  <si>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</si>
  <si>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</si>
  <si>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</si>
  <si>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</si>
  <si>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</si>
  <si>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</si>
  <si>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</si>
  <si>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</si>
  <si>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</si>
  <si>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</si>
  <si>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</si>
  <si>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</si>
  <si>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</si>
  <si>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</si>
  <si>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</si>
  <si>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</si>
  <si>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</si>
  <si>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</si>
  <si>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</si>
  <si>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</si>
  <si>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</si>
  <si>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</si>
  <si>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</si>
  <si>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</si>
  <si>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</si>
  <si>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</si>
  <si>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</si>
  <si>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</si>
  <si>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</si>
  <si>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</si>
  <si>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</si>
  <si>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</si>
  <si>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</si>
  <si>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</si>
  <si>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</si>
  <si>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</si>
  <si>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</si>
  <si>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</si>
  <si>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</si>
  <si>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</si>
  <si>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</si>
  <si>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</si>
  <si>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</si>
  <si>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</si>
  <si>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</si>
  <si>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</si>
  <si>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</si>
  <si>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</si>
  <si>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</si>
  <si>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</si>
  <si>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</si>
  <si>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</si>
  <si>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</si>
  <si>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</si>
  <si>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</si>
  <si>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</si>
  <si>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</si>
  <si>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</si>
  <si>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</si>
  <si>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</si>
  <si>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</si>
  <si>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</si>
  <si>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</si>
  <si>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</si>
  <si>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</si>
  <si>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</si>
  <si>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</si>
  <si>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</si>
  <si>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</si>
  <si>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</si>
  <si>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</si>
  <si>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</si>
  <si>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</si>
  <si>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</si>
  <si>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</si>
  <si>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</si>
  <si>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</si>
  <si>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</si>
  <si>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</si>
  <si>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</si>
  <si>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</si>
  <si>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</si>
  <si>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</si>
  <si>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</si>
  <si>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</si>
  <si>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</si>
  <si>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</si>
  <si>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</si>
  <si>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</si>
  <si>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</si>
  <si>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</si>
  <si>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</si>
  <si>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</si>
  <si>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</si>
  <si>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</si>
  <si>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</si>
  <si>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</si>
  <si>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</si>
  <si>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</si>
  <si>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</si>
  <si>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</si>
  <si>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</si>
  <si>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</si>
  <si>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</si>
  <si>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</si>
  <si>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</si>
  <si>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</si>
  <si>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</si>
  <si>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</si>
  <si>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</si>
  <si>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</si>
  <si>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</si>
  <si>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</si>
  <si>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</si>
  <si>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</si>
  <si>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</si>
  <si>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</si>
  <si>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</si>
  <si>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</si>
  <si>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</si>
  <si>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</si>
  <si>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</si>
  <si>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</si>
  <si>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</si>
  <si>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</si>
  <si>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</si>
  <si>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</si>
  <si>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</si>
  <si>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</si>
  <si>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</si>
  <si>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</si>
  <si>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</si>
  <si>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</si>
  <si>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</si>
  <si>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</si>
  <si>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</si>
  <si>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</si>
  <si>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</si>
  <si>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</si>
  <si>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</si>
  <si>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</si>
  <si>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</si>
  <si>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</si>
  <si>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</si>
  <si>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</si>
  <si>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</si>
  <si>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</si>
  <si>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</si>
  <si>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</si>
  <si>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</si>
  <si>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</si>
  <si>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</si>
  <si>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</si>
  <si>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</si>
  <si>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</si>
  <si>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</si>
  <si>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</si>
  <si>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</si>
  <si>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</si>
  <si>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</si>
  <si>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</si>
  <si>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</si>
  <si>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</si>
  <si>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</si>
  <si>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</si>
  <si>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</si>
  <si>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</si>
  <si>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</si>
  <si>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</si>
  <si>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</si>
  <si>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</si>
  <si>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</si>
  <si>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</si>
  <si>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</si>
  <si>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</si>
  <si>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</si>
  <si>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</si>
  <si>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</si>
  <si>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</si>
  <si>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</si>
  <si>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</si>
  <si>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</si>
  <si>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</si>
  <si>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</si>
  <si>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</si>
  <si>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</si>
  <si>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</si>
  <si>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</si>
  <si>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</si>
  <si>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</si>
  <si>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</si>
  <si>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</si>
  <si>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</si>
  <si>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</si>
  <si>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</si>
  <si>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</si>
  <si>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</si>
  <si>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</si>
  <si>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</si>
  <si>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</si>
  <si>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</si>
  <si>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</si>
  <si>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</si>
  <si>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</si>
  <si>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</si>
  <si>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</si>
  <si>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</si>
  <si>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</si>
  <si>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</si>
  <si>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</si>
  <si>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</si>
  <si>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</si>
  <si>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</si>
  <si>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</si>
  <si>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</si>
  <si>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</si>
  <si>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</si>
  <si>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</si>
  <si>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</si>
  <si>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</si>
  <si>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</si>
  <si>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</si>
  <si>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</si>
  <si>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</si>
  <si>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</si>
  <si>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</si>
  <si>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</si>
  <si>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</si>
  <si>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</si>
  <si>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</si>
  <si>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</si>
  <si>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</si>
  <si>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</si>
  <si>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</si>
  <si>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</si>
  <si>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</si>
  <si>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</si>
  <si>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</si>
  <si>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</si>
  <si>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</si>
  <si>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</si>
  <si>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</si>
  <si>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</si>
  <si>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</si>
  <si>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</si>
  <si>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</si>
  <si>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</si>
  <si>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</si>
  <si>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</si>
  <si>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</si>
  <si>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</si>
  <si>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</si>
  <si>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</si>
  <si>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</si>
  <si>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</si>
  <si>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</si>
  <si>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</si>
  <si>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</si>
  <si>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</si>
  <si>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</si>
  <si>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</si>
  <si>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</si>
  <si>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</si>
  <si>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</si>
  <si>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</si>
  <si>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</si>
  <si>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</si>
  <si>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</si>
  <si>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</si>
  <si>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</si>
  <si>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</si>
  <si>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</si>
  <si>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</si>
  <si>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</si>
  <si>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</si>
  <si>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</si>
  <si>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</si>
  <si>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</si>
  <si>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</si>
  <si>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</si>
  <si>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</si>
  <si>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</si>
  <si>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</si>
  <si>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</si>
  <si>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</si>
  <si>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</si>
  <si>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</si>
  <si>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</si>
  <si>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</si>
  <si>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</si>
  <si>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</si>
  <si>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</si>
  <si>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</si>
  <si>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</si>
  <si>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</si>
  <si>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</si>
  <si>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</si>
  <si>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</si>
  <si>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</si>
  <si>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</si>
  <si>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</si>
  <si>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</si>
  <si>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</si>
  <si>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</si>
  <si>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</si>
  <si>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</si>
  <si>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</si>
  <si>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</si>
  <si>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</si>
  <si>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</si>
  <si>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</si>
  <si>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</si>
  <si>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</si>
  <si>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</si>
  <si>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</si>
  <si>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</si>
  <si>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</si>
  <si>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</si>
  <si>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</si>
  <si>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</si>
  <si>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</si>
  <si>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</si>
  <si>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</si>
  <si>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</si>
  <si>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</si>
  <si>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</si>
  <si>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</si>
  <si>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</si>
  <si>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</si>
  <si>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</si>
  <si>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</si>
  <si>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</si>
  <si>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</si>
  <si>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</si>
  <si>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</si>
  <si>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</si>
  <si>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</si>
  <si>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</si>
  <si>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</si>
  <si>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</si>
  <si>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</si>
  <si>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</si>
  <si>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</si>
  <si>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</si>
  <si>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</si>
  <si>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</si>
  <si>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</si>
  <si>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</si>
  <si>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</si>
  <si>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</si>
  <si>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</si>
  <si>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</si>
  <si>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</si>
  <si>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</si>
  <si>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</si>
  <si>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</si>
  <si>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</si>
  <si>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</si>
  <si>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</si>
  <si>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</si>
  <si>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</si>
  <si>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</si>
  <si>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</si>
  <si>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</si>
  <si>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</si>
  <si>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</si>
  <si>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</si>
  <si>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</si>
  <si>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</si>
  <si>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</si>
  <si>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</si>
  <si>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</si>
  <si>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</si>
  <si>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</si>
  <si>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</si>
  <si>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</si>
  <si>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</si>
  <si>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</si>
  <si>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</si>
  <si>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</si>
  <si>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</si>
  <si>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</si>
  <si>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</si>
  <si>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</si>
  <si>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</si>
  <si>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</si>
  <si>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</si>
  <si>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</si>
  <si>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</si>
  <si>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</si>
  <si>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</si>
  <si>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</si>
  <si>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</si>
  <si>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</si>
  <si>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</si>
  <si>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</si>
  <si>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</si>
  <si>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</si>
  <si>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</si>
  <si>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</si>
  <si>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</si>
  <si>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</si>
  <si>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</si>
  <si>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</si>
  <si>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</si>
  <si>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</si>
  <si>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</si>
  <si>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</si>
  <si>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</si>
  <si>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</si>
  <si>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</si>
  <si>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</si>
  <si>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</si>
  <si>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</si>
  <si>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</si>
  <si>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</si>
  <si>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</si>
  <si>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</si>
  <si>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</si>
  <si>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</si>
  <si>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</si>
  <si>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</si>
  <si>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</si>
  <si>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</si>
  <si>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</si>
  <si>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</si>
  <si>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</si>
  <si>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</si>
  <si>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</si>
  <si>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</si>
  <si>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</si>
  <si>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</si>
  <si>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</si>
  <si>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</si>
  <si>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</si>
  <si>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</si>
  <si>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</si>
  <si>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</si>
  <si>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</si>
  <si>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</si>
  <si>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</si>
  <si>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</si>
  <si>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</si>
  <si>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</si>
  <si>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</si>
  <si>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</si>
  <si>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</si>
  <si>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</si>
  <si>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</si>
  <si>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</si>
  <si>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</si>
  <si>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</si>
  <si>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</si>
  <si>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</si>
  <si>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</si>
  <si>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</si>
  <si>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</si>
  <si>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</si>
  <si>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</si>
  <si>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</si>
  <si>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</si>
  <si>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</si>
  <si>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</si>
  <si>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</si>
  <si>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</si>
  <si>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</si>
  <si>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</si>
  <si>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</si>
  <si>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</si>
  <si>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</si>
  <si>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</si>
  <si>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</si>
  <si>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</si>
  <si>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</si>
  <si>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</si>
  <si>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</si>
  <si>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</si>
  <si>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</si>
  <si>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</si>
  <si>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</si>
  <si>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</si>
  <si>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</si>
  <si>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</si>
  <si>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</si>
  <si>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</si>
  <si>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</si>
  <si>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</si>
  <si>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</si>
  <si>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</si>
  <si>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</si>
  <si>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</si>
  <si>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</si>
  <si>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</si>
  <si>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</si>
  <si>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</si>
  <si>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</si>
  <si>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</si>
  <si>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</si>
  <si>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</si>
  <si>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</si>
  <si>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</si>
  <si>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</si>
  <si>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</si>
  <si>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</si>
  <si>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</si>
  <si>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</si>
  <si>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</si>
  <si>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</si>
  <si>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</si>
  <si>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</si>
  <si>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</si>
  <si>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</si>
  <si>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</si>
  <si>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</si>
  <si>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</si>
  <si>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</si>
  <si>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</si>
  <si>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</si>
  <si>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</si>
  <si>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</si>
  <si>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</si>
  <si>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</si>
  <si>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</si>
  <si>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</si>
  <si>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</si>
  <si>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</si>
  <si>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</si>
  <si>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</si>
  <si>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</si>
  <si>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</si>
  <si>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</si>
  <si>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</si>
  <si>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</si>
  <si>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</si>
  <si>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</si>
  <si>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</si>
  <si>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</si>
  <si>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</si>
  <si>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</si>
  <si>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</si>
  <si>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</si>
  <si>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</si>
  <si>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</si>
  <si>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</si>
  <si>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</si>
  <si>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</si>
  <si>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</si>
  <si>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</si>
  <si>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</si>
  <si>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</si>
  <si>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</si>
  <si>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</si>
  <si>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</si>
  <si>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</si>
  <si>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</si>
  <si>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</si>
  <si>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</si>
  <si>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</si>
  <si>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</si>
  <si>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</si>
  <si>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</si>
  <si>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</si>
  <si>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</si>
  <si>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</si>
  <si>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</si>
  <si>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</si>
  <si>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</si>
  <si>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</si>
  <si>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</si>
  <si>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</si>
  <si>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</si>
  <si>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</si>
  <si>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</si>
  <si>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</si>
  <si>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</si>
  <si>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</si>
  <si>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</si>
  <si>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</si>
  <si>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</si>
  <si>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</si>
  <si>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</si>
  <si>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</si>
  <si>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</si>
  <si>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</si>
  <si>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</si>
  <si>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</si>
  <si>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</si>
  <si>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</si>
  <si>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</si>
  <si>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</si>
  <si>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</si>
  <si>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</si>
  <si>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</si>
  <si>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</si>
  <si>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</si>
  <si>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</si>
  <si>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</si>
  <si>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</si>
  <si>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</si>
  <si>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</si>
  <si>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</si>
  <si>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</si>
  <si>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</si>
  <si>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</si>
  <si>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</si>
  <si>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</si>
  <si>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</si>
  <si>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</si>
  <si>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</si>
  <si>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</si>
  <si>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</si>
  <si>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</si>
  <si>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</si>
  <si>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</si>
  <si>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</si>
  <si>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</si>
  <si>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</si>
  <si>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</si>
  <si>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</si>
  <si>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</si>
  <si>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</si>
  <si>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</si>
  <si>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</si>
  <si>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</si>
  <si>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</si>
  <si>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</si>
  <si>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</si>
  <si>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</si>
  <si>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</si>
  <si>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</si>
  <si>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</si>
  <si>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</si>
  <si>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</si>
  <si>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</si>
  <si>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</si>
  <si>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</si>
  <si>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</si>
  <si>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</si>
  <si>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</si>
  <si>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</si>
  <si>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</si>
  <si>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</si>
  <si>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</si>
  <si>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</si>
  <si>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</si>
  <si>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</si>
  <si>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</si>
  <si>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</si>
  <si>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</si>
  <si>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</si>
  <si>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</si>
  <si>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</si>
  <si>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</si>
  <si>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</si>
  <si>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</si>
  <si>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</si>
  <si>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</si>
  <si>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</si>
  <si>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</si>
  <si>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</si>
  <si>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</si>
  <si>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</si>
  <si>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</si>
  <si>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</si>
  <si>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</si>
  <si>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</si>
  <si>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</si>
  <si>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</si>
  <si>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</si>
  <si>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</si>
  <si>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</si>
  <si>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</si>
  <si>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</si>
  <si>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</si>
  <si>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</si>
  <si>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</si>
  <si>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</si>
  <si>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</si>
  <si>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</si>
  <si>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</si>
  <si>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</si>
  <si>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</si>
  <si>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</si>
  <si>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</si>
  <si>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</si>
  <si>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</si>
  <si>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</si>
  <si>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</si>
  <si>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</si>
  <si>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</si>
  <si>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</si>
  <si>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</si>
  <si>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</si>
  <si>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</si>
  <si>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</si>
  <si>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</si>
  <si>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</si>
  <si>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</si>
  <si>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</si>
  <si>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</si>
  <si>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</si>
  <si>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</si>
  <si>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</si>
  <si>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</si>
  <si>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</si>
  <si>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</si>
  <si>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</si>
  <si>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</si>
  <si>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</si>
  <si>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</si>
  <si>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</si>
  <si>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</si>
  <si>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</si>
  <si>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</si>
  <si>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</si>
  <si>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</si>
  <si>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</si>
  <si>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</si>
  <si>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</si>
  <si>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</si>
  <si>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</si>
  <si>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</si>
  <si>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</si>
  <si>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</si>
  <si>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</si>
  <si>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</si>
  <si>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</si>
  <si>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</si>
  <si>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</si>
  <si>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</si>
  <si>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</si>
  <si>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</si>
  <si>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</si>
  <si>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</si>
  <si>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</si>
  <si>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</si>
  <si>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</si>
  <si>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</si>
  <si>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</si>
  <si>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</si>
  <si>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</si>
  <si>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</si>
  <si>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</si>
  <si>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</si>
  <si>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</si>
  <si>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</si>
  <si>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</si>
  <si>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</si>
  <si>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</si>
  <si>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</si>
  <si>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</si>
  <si>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</si>
  <si>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</si>
  <si>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</si>
  <si>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</si>
  <si>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</si>
  <si>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</si>
  <si>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</si>
  <si>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</si>
  <si>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</si>
  <si>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</si>
  <si>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</si>
  <si>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</si>
  <si>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</si>
  <si>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</si>
  <si>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</si>
  <si>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</si>
  <si>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</si>
  <si>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</si>
  <si>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</si>
  <si>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</si>
  <si>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</si>
  <si>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</si>
  <si>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</si>
  <si>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</si>
  <si>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</si>
  <si>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</si>
  <si>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</si>
  <si>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</si>
  <si>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</si>
  <si>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</si>
  <si>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</si>
  <si>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</si>
  <si>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</si>
  <si>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</si>
  <si>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</si>
  <si>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</si>
  <si>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</si>
  <si>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</si>
  <si>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</si>
  <si>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</si>
  <si>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</si>
  <si>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</si>
  <si>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</si>
  <si>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</si>
  <si>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</si>
  <si>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</si>
  <si>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</si>
  <si>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</si>
  <si>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</si>
  <si>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</si>
  <si>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</si>
  <si>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</si>
  <si>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</si>
  <si>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</si>
  <si>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</si>
  <si>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</si>
  <si>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</si>
  <si>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</si>
  <si>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</si>
  <si>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</si>
  <si>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</si>
  <si>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</si>
  <si>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</si>
  <si>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</si>
  <si>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</si>
  <si>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</si>
  <si>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</si>
  <si>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</si>
  <si>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</si>
  <si>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</si>
  <si>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</si>
  <si>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</si>
  <si>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</si>
  <si>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</si>
  <si>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</si>
  <si>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</si>
  <si>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</si>
  <si>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</si>
  <si>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</si>
  <si>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</si>
  <si>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</si>
  <si>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</si>
  <si>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</si>
  <si>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</si>
  <si>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</si>
  <si>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</si>
  <si>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</si>
  <si>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</si>
  <si>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</si>
  <si>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</si>
  <si>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</si>
  <si>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</si>
  <si>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</si>
  <si>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</si>
  <si>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</si>
  <si>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</si>
  <si>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</si>
  <si>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</si>
  <si>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</si>
  <si>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</si>
  <si>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</si>
  <si>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</si>
  <si>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</si>
  <si>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</si>
  <si>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</si>
  <si>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</si>
  <si>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</si>
  <si>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</si>
  <si>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</si>
  <si>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</si>
  <si>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</si>
  <si>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</si>
  <si>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</si>
  <si>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</si>
  <si>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</si>
  <si>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</si>
  <si>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</si>
  <si>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</si>
  <si>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</si>
  <si>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</si>
  <si>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</si>
  <si>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</si>
  <si>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</si>
  <si>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</si>
  <si>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</si>
  <si>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</si>
  <si>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</si>
  <si>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</si>
  <si>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</si>
  <si>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</si>
  <si>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</si>
  <si>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</si>
  <si>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</si>
  <si>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</si>
  <si>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</si>
  <si>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</si>
  <si>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</si>
  <si>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</si>
  <si>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</si>
  <si>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</si>
  <si>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</si>
  <si>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</si>
  <si>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</si>
  <si>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</si>
  <si>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</si>
  <si>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</si>
  <si>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</si>
  <si>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</si>
  <si>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</si>
  <si>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</si>
  <si>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</si>
  <si>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</si>
  <si>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</si>
  <si>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</si>
  <si>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</si>
  <si>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</si>
  <si>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</si>
  <si>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</si>
  <si>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</si>
  <si>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</si>
  <si>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</si>
  <si>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</si>
  <si>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</si>
  <si>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</si>
  <si>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</si>
  <si>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</si>
  <si>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</si>
  <si>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</si>
  <si>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</si>
  <si>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</si>
  <si>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</si>
  <si>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</si>
  <si>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</si>
  <si>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</si>
  <si>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</si>
  <si>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</si>
  <si>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</si>
  <si>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</si>
  <si>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</si>
  <si>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</si>
  <si>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</si>
  <si>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</si>
  <si>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</si>
  <si>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</si>
  <si>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</si>
  <si>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</si>
  <si>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</si>
  <si>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</si>
  <si>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</si>
  <si>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</si>
  <si>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</si>
  <si>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</si>
  <si>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</si>
  <si>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</si>
  <si>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</si>
  <si>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</si>
  <si>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</si>
  <si>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</si>
  <si>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</si>
  <si>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</si>
  <si>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</si>
  <si>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</si>
  <si>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</si>
  <si>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</si>
  <si>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</si>
  <si>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</si>
  <si>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</si>
  <si>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</si>
  <si>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</si>
  <si>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</si>
  <si>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</si>
  <si>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</si>
  <si>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</si>
  <si>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</si>
  <si>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</si>
  <si>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</si>
  <si>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</si>
  <si>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</si>
  <si>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</si>
  <si>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</si>
  <si>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</si>
  <si>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</si>
  <si>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</si>
  <si>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</si>
  <si>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</si>
  <si>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</si>
  <si>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</si>
  <si>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</si>
  <si>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</si>
  <si>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</si>
  <si>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</si>
  <si>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</si>
  <si>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</si>
  <si>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</si>
  <si>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</si>
  <si>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</si>
  <si>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</si>
  <si>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</si>
  <si>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</si>
  <si>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</si>
  <si>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</si>
  <si>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</si>
  <si>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</si>
  <si>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</si>
  <si>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</si>
  <si>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</si>
  <si>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</si>
  <si>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</si>
  <si>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</si>
  <si>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</si>
  <si>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</si>
  <si>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</si>
  <si>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</si>
  <si>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</si>
  <si>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</si>
  <si>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</si>
  <si>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</si>
  <si>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</si>
  <si>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</si>
  <si>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</si>
  <si>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</si>
  <si>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</si>
  <si>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</si>
  <si>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</si>
  <si>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</si>
  <si>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</si>
  <si>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</si>
  <si>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</si>
  <si>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</si>
  <si>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</si>
  <si>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</si>
  <si>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</si>
  <si>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</si>
  <si>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</si>
  <si>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</si>
  <si>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</si>
  <si>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</si>
  <si>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</si>
  <si>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</si>
  <si>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</si>
  <si>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</si>
  <si>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</si>
  <si>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</si>
  <si>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</si>
  <si>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</si>
  <si>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</si>
  <si>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</si>
  <si>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</si>
  <si>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</si>
  <si>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</si>
  <si>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</si>
  <si>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</si>
  <si>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</si>
  <si>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</si>
  <si>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</si>
  <si>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</si>
  <si>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</si>
  <si>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</si>
  <si>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</si>
  <si>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</si>
  <si>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</si>
  <si>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</si>
  <si>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</si>
  <si>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</si>
  <si>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</si>
  <si>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</si>
  <si>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</si>
  <si>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</si>
  <si>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</si>
  <si>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</si>
  <si>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</si>
  <si>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</si>
  <si>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</si>
  <si>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</si>
  <si>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</si>
  <si>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</si>
  <si>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</si>
  <si>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</si>
  <si>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</si>
  <si>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</si>
  <si>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</si>
  <si>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</si>
  <si>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</si>
  <si>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</si>
  <si>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</si>
  <si>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</si>
  <si>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</si>
  <si>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</si>
  <si>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</si>
  <si>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</si>
  <si>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</si>
  <si>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</si>
  <si>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</si>
  <si>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</si>
  <si>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</si>
  <si>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</si>
  <si>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</si>
  <si>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</si>
  <si>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</si>
  <si>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</si>
  <si>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</si>
  <si>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</si>
  <si>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</si>
  <si>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</si>
  <si>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</si>
  <si>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</si>
  <si>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</si>
  <si>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</si>
  <si>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</si>
  <si>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</si>
  <si>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</si>
  <si>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</si>
  <si>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</si>
  <si>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</si>
  <si>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</si>
  <si>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</si>
  <si>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</si>
  <si>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</si>
  <si>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</si>
  <si>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</si>
  <si>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</si>
  <si>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</si>
  <si>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</si>
  <si>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</si>
  <si>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</si>
  <si>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</si>
  <si>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</si>
  <si>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</si>
  <si>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</si>
  <si>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</si>
  <si>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</si>
  <si>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</si>
  <si>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</si>
  <si>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</si>
  <si>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</si>
  <si>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</si>
  <si>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</si>
  <si>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</si>
  <si>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</si>
  <si>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</si>
  <si>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</si>
  <si>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</si>
  <si>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</si>
  <si>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</si>
  <si>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</si>
  <si>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</si>
  <si>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</si>
  <si>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</si>
  <si>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</si>
  <si>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</si>
  <si>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</si>
  <si>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</si>
  <si>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</si>
  <si>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</si>
  <si>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</si>
  <si>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</si>
  <si>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</si>
  <si>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</si>
  <si>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</si>
  <si>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</si>
  <si>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</si>
  <si>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</si>
  <si>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</si>
  <si>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</si>
  <si>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</si>
  <si>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</si>
  <si>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</si>
  <si>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</si>
  <si>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</si>
  <si>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</si>
  <si>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</si>
  <si>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</si>
  <si>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</si>
  <si>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</si>
  <si>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</si>
  <si>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</si>
  <si>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</si>
  <si>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</si>
  <si>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</si>
  <si>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</si>
  <si>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</si>
  <si>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</si>
  <si>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</si>
  <si>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</si>
  <si>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</si>
  <si>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</si>
  <si>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</si>
  <si>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</si>
  <si>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</si>
  <si>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</si>
  <si>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</si>
  <si>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</si>
  <si>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</si>
  <si>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</si>
  <si>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</si>
  <si>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</si>
  <si>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</si>
  <si>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</si>
  <si>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</si>
  <si>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</si>
  <si>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</si>
  <si>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</si>
  <si>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</si>
  <si>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</si>
  <si>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</si>
  <si>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</si>
  <si>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</si>
  <si>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</si>
  <si>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</si>
  <si>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</si>
  <si>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</si>
  <si>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</si>
  <si>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</si>
  <si>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</si>
  <si>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</si>
  <si>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</si>
  <si>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</si>
  <si>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</si>
  <si>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</si>
  <si>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</si>
  <si>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</si>
  <si>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</si>
  <si>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</si>
  <si>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</si>
  <si>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</si>
  <si>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</si>
  <si>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</si>
  <si>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</si>
  <si>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</si>
  <si>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</si>
  <si>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</si>
  <si>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</si>
  <si>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</si>
  <si>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</si>
  <si>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</si>
  <si>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</si>
  <si>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</si>
  <si>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</si>
  <si>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</si>
  <si>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</si>
  <si>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</si>
  <si>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</si>
  <si>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</si>
  <si>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</si>
  <si>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</si>
  <si>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</si>
  <si>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</si>
  <si>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</si>
  <si>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</si>
  <si>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</si>
  <si>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</si>
  <si>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</si>
  <si>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</si>
  <si>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</si>
  <si>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</si>
  <si>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</si>
  <si>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</si>
  <si>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</si>
  <si>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</si>
  <si>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</si>
  <si>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</si>
  <si>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</si>
  <si>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</si>
  <si>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</si>
  <si>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</si>
  <si>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</si>
  <si>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</si>
  <si>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</si>
  <si>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</si>
  <si>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</si>
  <si>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</si>
  <si>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</si>
  <si>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</si>
  <si>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</si>
  <si>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</si>
  <si>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</si>
  <si>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</si>
  <si>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</si>
  <si>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</si>
  <si>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</si>
  <si>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</si>
  <si>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</si>
  <si>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</si>
  <si>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</si>
  <si>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</si>
  <si>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</si>
  <si>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</si>
  <si>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</si>
  <si>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</si>
  <si>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</si>
  <si>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</si>
  <si>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</si>
  <si>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</si>
  <si>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</si>
  <si>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</si>
  <si>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</si>
  <si>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</si>
  <si>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</si>
  <si>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</si>
  <si>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</si>
  <si>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</si>
  <si>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</si>
  <si>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</si>
  <si>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</si>
  <si>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</si>
  <si>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</si>
  <si>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</si>
  <si>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</si>
  <si>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</si>
  <si>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</si>
  <si>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</si>
  <si>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</si>
  <si>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</si>
  <si>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</si>
  <si>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</si>
  <si>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</si>
  <si>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</si>
  <si>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</si>
  <si>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</si>
  <si>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</si>
  <si>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</si>
  <si>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</si>
  <si>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</si>
  <si>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</si>
  <si>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</si>
  <si>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</si>
  <si>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</si>
  <si>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</si>
  <si>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</si>
  <si>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</si>
  <si>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</si>
  <si>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</si>
  <si>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</si>
  <si>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</si>
  <si>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</si>
  <si>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</si>
  <si>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</si>
  <si>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</si>
  <si>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</si>
  <si>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</si>
  <si>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</si>
  <si>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</si>
  <si>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</si>
  <si>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</si>
  <si>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</si>
  <si>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</si>
  <si>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</si>
  <si>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</si>
  <si>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</si>
  <si>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</si>
  <si>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</si>
  <si>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</si>
  <si>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</si>
  <si>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</si>
  <si>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</si>
  <si>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</si>
  <si>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</si>
  <si>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</si>
  <si>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</si>
  <si>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</si>
  <si>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</si>
  <si>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</si>
  <si>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</si>
  <si>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</si>
  <si>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</si>
  <si>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</si>
  <si>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</si>
  <si>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</si>
  <si>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</si>
  <si>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</si>
  <si>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</si>
  <si>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</si>
  <si>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</si>
  <si>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</si>
  <si>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</si>
  <si>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</si>
  <si>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</si>
  <si>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</si>
  <si>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</si>
  <si>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</si>
  <si>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</si>
  <si>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</si>
  <si>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</si>
  <si>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</si>
  <si>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</si>
  <si>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</si>
  <si>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</si>
  <si>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</si>
  <si>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</si>
  <si>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</si>
  <si>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</si>
  <si>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</si>
  <si>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</si>
  <si>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</si>
  <si>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</si>
  <si>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</si>
  <si>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</si>
  <si>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</si>
  <si>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</si>
  <si>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</si>
  <si>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</si>
  <si>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</si>
  <si>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</si>
  <si>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</si>
  <si>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</si>
  <si>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</si>
  <si>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</si>
  <si>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</si>
  <si>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</si>
  <si>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</si>
  <si>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</si>
  <si>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</si>
  <si>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</si>
  <si>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</si>
  <si>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</si>
  <si>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</si>
  <si>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</si>
  <si>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</si>
  <si>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</si>
  <si>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</si>
  <si>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</si>
  <si>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</si>
  <si>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</si>
  <si>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</si>
  <si>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</si>
  <si>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</si>
  <si>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</si>
  <si>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</si>
  <si>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</si>
  <si>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</si>
  <si>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</si>
  <si>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</si>
  <si>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</si>
  <si>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</si>
  <si>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</si>
  <si>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</si>
  <si>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</si>
  <si>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</si>
  <si>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</si>
  <si>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</si>
  <si>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</si>
  <si>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</si>
  <si>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</si>
  <si>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</si>
  <si>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</si>
  <si>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</si>
  <si>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</si>
  <si>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</si>
  <si>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</si>
  <si>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</si>
  <si>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</si>
  <si>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</si>
  <si>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</si>
  <si>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</si>
  <si>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</si>
  <si>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</si>
  <si>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</si>
  <si>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</si>
  <si>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</si>
  <si>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</si>
  <si>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</si>
  <si>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</si>
  <si>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</si>
  <si>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</si>
  <si>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</si>
  <si>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</si>
  <si>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</si>
  <si>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</si>
  <si>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</si>
  <si>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</si>
  <si>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</si>
  <si>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</si>
  <si>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</si>
  <si>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</si>
  <si>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</si>
  <si>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</si>
  <si>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</si>
  <si>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</si>
  <si>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</si>
  <si>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</si>
  <si>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</si>
  <si>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</si>
  <si>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</si>
  <si>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</si>
  <si>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</si>
  <si>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</si>
  <si>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</si>
  <si>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</si>
  <si>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</si>
  <si>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</si>
  <si>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</si>
  <si>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</si>
  <si>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</si>
  <si>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</si>
  <si>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</si>
  <si>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</si>
  <si>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</si>
  <si>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</si>
  <si>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</si>
  <si>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</si>
  <si>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</si>
  <si>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</si>
  <si>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</si>
  <si>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</si>
  <si>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</si>
  <si>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</si>
  <si>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</si>
  <si>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</si>
  <si>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</si>
  <si>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</si>
  <si>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</si>
  <si>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</si>
  <si>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</si>
  <si>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</si>
  <si>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</si>
  <si>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</si>
  <si>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</si>
  <si>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</si>
  <si>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</si>
  <si>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</si>
  <si>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</si>
  <si>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</si>
  <si>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</si>
  <si>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</si>
  <si>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</si>
  <si>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</si>
  <si>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</si>
  <si>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</si>
  <si>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</si>
  <si>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</si>
  <si>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</si>
  <si>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</si>
  <si>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</si>
  <si>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</si>
  <si>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</si>
  <si>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</si>
  <si>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</si>
  <si>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</si>
  <si>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</si>
  <si>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</si>
  <si>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</si>
  <si>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</si>
  <si>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</si>
  <si>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</si>
  <si>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</si>
  <si>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</si>
  <si>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</si>
  <si>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</si>
  <si>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</si>
  <si>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</si>
  <si>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</si>
  <si>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</si>
  <si>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</si>
  <si>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</si>
  <si>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</si>
  <si>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</si>
  <si>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</si>
  <si>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</si>
  <si>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</si>
  <si>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</si>
  <si>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</si>
  <si>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</si>
  <si>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</si>
  <si>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</si>
  <si>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</si>
  <si>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</si>
  <si>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</si>
  <si>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</si>
  <si>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</si>
  <si>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</si>
  <si>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</si>
  <si>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</si>
  <si>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</si>
  <si>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</si>
  <si>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</si>
  <si>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</si>
  <si>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</si>
  <si>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</si>
  <si>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</si>
  <si>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</si>
  <si>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</si>
  <si>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</si>
  <si>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</si>
  <si>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</si>
  <si>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</si>
  <si>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</si>
  <si>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</si>
  <si>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</si>
  <si>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</si>
  <si>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</si>
  <si>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</si>
  <si>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</si>
  <si>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</si>
  <si>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</si>
  <si>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</si>
  <si>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</si>
  <si>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</si>
  <si>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</si>
  <si>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</si>
  <si>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</si>
  <si>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</si>
  <si>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</si>
  <si>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</si>
  <si>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</si>
  <si>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</si>
  <si>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</si>
  <si>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</si>
  <si>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</si>
  <si>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</si>
  <si>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</si>
  <si>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</si>
  <si>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</si>
  <si>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</si>
  <si>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</si>
  <si>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</si>
  <si>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</si>
  <si>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</si>
  <si>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</si>
  <si>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</si>
  <si>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</si>
  <si>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</si>
  <si>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</si>
  <si>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</si>
  <si>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</si>
  <si>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</si>
  <si>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</si>
  <si>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</si>
  <si>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</si>
  <si>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</si>
  <si>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</si>
  <si>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</si>
  <si>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</si>
  <si>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</si>
  <si>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</si>
  <si>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</si>
  <si>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</si>
  <si>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</si>
  <si>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</si>
  <si>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</si>
  <si>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</si>
  <si>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</si>
  <si>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</si>
  <si>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</si>
  <si>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</si>
  <si>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</si>
  <si>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</si>
  <si>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</si>
  <si>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</si>
  <si>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</si>
  <si>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</si>
  <si>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</si>
  <si>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</si>
  <si>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</si>
  <si>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</si>
  <si>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</si>
  <si>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</si>
  <si>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</si>
  <si>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</si>
  <si>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</si>
  <si>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</si>
  <si>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</si>
  <si>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</si>
  <si>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</si>
  <si>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</si>
  <si>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</si>
  <si>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</si>
  <si>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</si>
  <si>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</si>
  <si>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</si>
  <si>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</si>
  <si>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</si>
  <si>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</si>
  <si>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</si>
  <si>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</si>
  <si>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</si>
  <si>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</si>
  <si>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</si>
  <si>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</si>
  <si>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</si>
  <si>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</si>
  <si>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</si>
  <si>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</si>
  <si>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</si>
  <si>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</si>
  <si>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</si>
  <si>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</si>
  <si>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</si>
  <si>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</si>
  <si>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</si>
  <si>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</si>
  <si>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</si>
  <si>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</si>
  <si>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</si>
  <si>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</si>
  <si>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</si>
  <si>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</si>
  <si>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</si>
  <si>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</si>
  <si>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</si>
  <si>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</si>
  <si>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</si>
  <si>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</si>
  <si>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</si>
  <si>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</si>
  <si>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</si>
  <si>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</si>
  <si>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</si>
  <si>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</si>
  <si>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</si>
  <si>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</si>
  <si>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</si>
  <si>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</si>
  <si>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</si>
  <si>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</si>
  <si>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</si>
  <si>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</si>
  <si>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</si>
  <si>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</si>
  <si>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</si>
  <si>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</si>
  <si>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</si>
  <si>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</si>
  <si>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</si>
  <si>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</si>
  <si>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</si>
  <si>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</si>
  <si>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</si>
  <si>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</si>
  <si>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</si>
  <si>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</si>
  <si>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</si>
  <si>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</si>
  <si>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</si>
  <si>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</si>
  <si>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</si>
  <si>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</si>
  <si>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</si>
  <si>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</si>
  <si>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</si>
  <si>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</si>
  <si>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</si>
  <si>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</si>
  <si>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</si>
  <si>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</si>
  <si>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</si>
  <si>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</si>
  <si>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</si>
  <si>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</si>
  <si>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</si>
  <si>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</si>
  <si>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</si>
  <si>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</si>
  <si>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</si>
  <si>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</si>
  <si>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</si>
  <si>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</si>
  <si>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</si>
  <si>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</si>
  <si>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</si>
  <si>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</si>
  <si>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</si>
  <si>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</si>
  <si>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</si>
  <si>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</si>
  <si>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</si>
  <si>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</si>
  <si>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</si>
  <si>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</si>
  <si>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</si>
  <si>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</si>
  <si>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</si>
  <si>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</si>
  <si>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</si>
  <si>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</si>
  <si>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</si>
  <si>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</si>
  <si>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</si>
  <si>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</si>
  <si>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</si>
  <si>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</si>
  <si>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</si>
  <si>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</si>
  <si>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</si>
  <si>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</si>
  <si>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</si>
  <si>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</si>
  <si>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</si>
  <si>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</si>
  <si>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</si>
  <si>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</si>
  <si>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</si>
  <si>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</si>
  <si>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</si>
  <si>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</si>
  <si>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</si>
  <si>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</si>
  <si>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</si>
  <si>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</si>
  <si>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</si>
  <si>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</si>
  <si>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</si>
  <si>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</si>
  <si>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</si>
  <si>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</si>
  <si>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</si>
  <si>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</si>
  <si>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</si>
  <si>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</si>
  <si>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</si>
  <si>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</si>
  <si>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</si>
  <si>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</si>
  <si>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</si>
  <si>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</si>
  <si>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</si>
  <si>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</si>
  <si>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</si>
  <si>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</si>
  <si>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</si>
  <si>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</si>
  <si>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</si>
  <si>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</si>
  <si>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</si>
  <si>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</si>
  <si>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</si>
  <si>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</si>
  <si>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</si>
  <si>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</si>
  <si>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</si>
  <si>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</si>
  <si>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</si>
  <si>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</si>
  <si>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</si>
  <si>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</si>
  <si>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</si>
  <si>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</si>
  <si>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</si>
  <si>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</si>
  <si>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</si>
  <si>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</si>
  <si>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</si>
  <si>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</si>
  <si>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</si>
  <si>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</si>
  <si>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</si>
  <si>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</si>
  <si>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</si>
  <si>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</si>
  <si>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</si>
  <si>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</si>
  <si>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</si>
  <si>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</si>
  <si>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</si>
  <si>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</si>
  <si>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</si>
  <si>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</si>
  <si>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</si>
  <si>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</si>
  <si>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</si>
  <si>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</si>
  <si>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</si>
  <si>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</si>
  <si>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</si>
  <si>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</si>
  <si>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</si>
  <si>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</si>
  <si>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</si>
  <si>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</si>
  <si>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</si>
  <si>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</si>
  <si>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</si>
  <si>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</si>
  <si>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</si>
  <si>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</si>
  <si>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</si>
  <si>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</si>
  <si>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</si>
  <si>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</si>
  <si>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</si>
  <si>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</si>
  <si>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</si>
  <si>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</si>
  <si>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</si>
  <si>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</si>
  <si>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</si>
  <si>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</si>
  <si>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</si>
  <si>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</si>
  <si>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</si>
  <si>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</si>
  <si>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</si>
  <si>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</si>
  <si>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</si>
  <si>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</si>
  <si>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</si>
  <si>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</si>
  <si>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</si>
  <si>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</si>
  <si>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</si>
  <si>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</si>
  <si>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</si>
  <si>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</si>
  <si>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</si>
  <si>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</si>
  <si>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</si>
  <si>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</si>
  <si>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</si>
  <si>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</si>
  <si>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</si>
  <si>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</si>
  <si>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</si>
  <si>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</si>
  <si>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</si>
  <si>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</si>
  <si>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</si>
  <si>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</si>
  <si>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</si>
  <si>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</si>
  <si>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</si>
  <si>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</si>
  <si>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</si>
  <si>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</si>
  <si>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</si>
  <si>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</si>
  <si>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</si>
  <si>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</si>
  <si>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</si>
  <si>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</si>
  <si>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</si>
  <si>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</si>
  <si>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</si>
  <si>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</si>
  <si>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</si>
  <si>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</si>
  <si>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</si>
  <si>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</si>
  <si>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</si>
  <si>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</si>
  <si>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</si>
  <si>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</si>
  <si>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</si>
  <si>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</si>
  <si>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</si>
  <si>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</si>
  <si>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</si>
  <si>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</si>
  <si>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</si>
  <si>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</si>
  <si>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</si>
  <si>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</si>
  <si>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</si>
  <si>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</si>
  <si>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</si>
  <si>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</si>
  <si>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</si>
  <si>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</si>
  <si>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</si>
  <si>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</si>
  <si>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</si>
  <si>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</si>
  <si>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</si>
  <si>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</si>
  <si>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</si>
  <si>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</si>
  <si>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</si>
  <si>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</si>
  <si>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</si>
  <si>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</si>
  <si>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</si>
  <si>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</si>
  <si>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</si>
  <si>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</si>
  <si>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</si>
  <si>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</si>
  <si>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</si>
  <si>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</si>
  <si>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</si>
  <si>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</si>
  <si>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</si>
  <si>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</si>
  <si>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</si>
  <si>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</si>
  <si>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</si>
  <si>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</si>
  <si>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</si>
  <si>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</si>
  <si>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</si>
  <si>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</si>
  <si>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</si>
  <si>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</si>
  <si>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</si>
  <si>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</si>
  <si>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</si>
  <si>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</si>
  <si>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</si>
  <si>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</si>
  <si>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</si>
  <si>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</si>
  <si>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</si>
  <si>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</si>
  <si>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</si>
  <si>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</si>
  <si>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</si>
  <si>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</si>
  <si>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</si>
  <si>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</si>
  <si>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</si>
  <si>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</si>
  <si>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</si>
  <si>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</si>
  <si>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</si>
  <si>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</si>
  <si>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</si>
  <si>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</si>
  <si>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</si>
  <si>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</si>
  <si>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</si>
  <si>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</si>
  <si>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</si>
  <si>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</si>
  <si>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</si>
  <si>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</si>
  <si>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</si>
  <si>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</si>
  <si>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</si>
  <si>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</si>
  <si>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</si>
  <si>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</si>
  <si>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</si>
  <si>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</si>
  <si>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</si>
  <si>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</si>
  <si>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</si>
  <si>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</si>
  <si>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</si>
  <si>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</si>
  <si>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</si>
  <si>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</si>
  <si>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</si>
  <si>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</si>
  <si>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</si>
  <si>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</si>
  <si>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</si>
  <si>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</si>
  <si>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</si>
  <si>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</si>
  <si>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</si>
  <si>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</si>
  <si>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</si>
  <si>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</si>
  <si>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</si>
  <si>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</si>
  <si>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</si>
  <si>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</si>
  <si>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</si>
  <si>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</si>
  <si>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</si>
  <si>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</si>
  <si>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</si>
  <si>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</si>
  <si>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</si>
  <si>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</si>
  <si>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</si>
  <si>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</si>
  <si>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</si>
  <si>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</si>
  <si>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</si>
  <si>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</si>
  <si>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</si>
  <si>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</si>
  <si>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</si>
  <si>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</si>
  <si>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</si>
  <si>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</si>
  <si>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</si>
  <si>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</si>
  <si>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</si>
  <si>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</si>
  <si>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</si>
  <si>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</si>
  <si>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</si>
  <si>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</si>
  <si>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</si>
  <si>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</si>
  <si>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</si>
  <si>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</si>
  <si>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</si>
  <si>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</si>
  <si>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</si>
  <si>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</si>
  <si>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</si>
  <si>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</si>
  <si>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</si>
  <si>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</si>
  <si>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</si>
  <si>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</si>
  <si>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</si>
  <si>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</si>
  <si>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</si>
  <si>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</si>
  <si>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</si>
  <si>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</si>
  <si>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</si>
  <si>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</si>
  <si>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</si>
  <si>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</si>
  <si>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</si>
  <si>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</si>
  <si>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</si>
  <si>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</si>
  <si>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</si>
  <si>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</si>
  <si>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</si>
  <si>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</si>
  <si>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</si>
  <si>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</si>
  <si>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</si>
  <si>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</si>
  <si>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</si>
  <si>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</si>
  <si>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</si>
  <si>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</si>
  <si>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</si>
  <si>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</si>
  <si>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</si>
  <si>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</si>
  <si>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</si>
  <si>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</si>
  <si>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</si>
  <si>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</si>
  <si>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</si>
  <si>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</si>
  <si>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</si>
  <si>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</si>
  <si>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</si>
  <si>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</si>
  <si>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</si>
  <si>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</si>
  <si>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</si>
  <si>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</si>
  <si>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</si>
  <si>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</si>
  <si>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</si>
  <si>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</si>
  <si>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</si>
  <si>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</si>
  <si>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</si>
  <si>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</si>
  <si>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</si>
  <si>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</si>
  <si>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</si>
  <si>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</si>
  <si>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</si>
  <si>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</si>
  <si>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</si>
  <si>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</si>
  <si>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</si>
  <si>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</si>
  <si>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</si>
  <si>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</si>
  <si>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</si>
  <si>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</si>
  <si>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</si>
  <si>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</si>
  <si>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</si>
  <si>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</si>
  <si>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</si>
  <si>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</si>
  <si>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</si>
  <si>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</si>
  <si>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</si>
  <si>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</si>
  <si>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</si>
  <si>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</si>
  <si>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</si>
  <si>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</si>
  <si>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</si>
  <si>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</si>
  <si>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</si>
  <si>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</si>
  <si>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</si>
  <si>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</si>
  <si>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</si>
  <si>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</si>
  <si>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</si>
  <si>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</si>
  <si>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</si>
  <si>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</si>
  <si>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</si>
  <si>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</si>
  <si>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</si>
  <si>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</si>
  <si>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</si>
  <si>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</si>
  <si>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</si>
  <si>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</si>
  <si>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</si>
  <si>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</si>
  <si>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</si>
  <si>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</si>
  <si>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</si>
  <si>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</si>
  <si>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</si>
  <si>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</si>
  <si>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</si>
  <si>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</si>
  <si>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</si>
  <si>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</si>
  <si>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</si>
  <si>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</si>
  <si>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</si>
  <si>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</si>
  <si>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</si>
  <si>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</si>
  <si>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</si>
  <si>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</si>
  <si>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</si>
  <si>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</si>
  <si>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</si>
  <si>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</si>
  <si>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</si>
  <si>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</si>
  <si>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</si>
  <si>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</si>
  <si>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</si>
  <si>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</si>
  <si>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</si>
  <si>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</si>
  <si>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</si>
  <si>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</si>
  <si>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</si>
  <si>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</si>
  <si>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</si>
  <si>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</si>
  <si>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</si>
  <si>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</si>
  <si>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</si>
  <si>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</si>
  <si>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</si>
  <si>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</si>
  <si>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</si>
  <si>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</si>
  <si>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</si>
  <si>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</si>
  <si>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</si>
  <si>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</si>
  <si>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</si>
  <si>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</si>
  <si>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</si>
  <si>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</si>
  <si>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</si>
  <si>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</si>
  <si>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</si>
  <si>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</si>
  <si>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</si>
  <si>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</si>
  <si>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</si>
  <si>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</si>
  <si>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</si>
  <si>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</si>
  <si>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</si>
  <si>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</si>
  <si>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</si>
  <si>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</si>
  <si>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</si>
  <si>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</si>
  <si>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</si>
  <si>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</si>
  <si>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</si>
  <si>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</si>
  <si>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</si>
  <si>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</si>
  <si>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</si>
  <si>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</si>
  <si>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</si>
  <si>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</si>
  <si>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</si>
  <si>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</si>
  <si>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</si>
  <si>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</si>
  <si>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</si>
  <si>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</si>
  <si>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</si>
  <si>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</si>
  <si>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</si>
  <si>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</si>
  <si>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</si>
  <si>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</si>
  <si>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</si>
  <si>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</si>
  <si>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</si>
  <si>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</si>
  <si>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</si>
  <si>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</si>
  <si>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</si>
  <si>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</si>
  <si>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</si>
  <si>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</si>
  <si>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</si>
  <si>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</si>
  <si>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</si>
  <si>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</si>
  <si>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</si>
  <si>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</si>
  <si>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</si>
  <si>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</si>
  <si>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</si>
  <si>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</si>
  <si>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</si>
  <si>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</si>
  <si>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</si>
  <si>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</si>
  <si>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</si>
  <si>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</si>
  <si>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</si>
  <si>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</si>
  <si>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</si>
  <si>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</si>
  <si>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</si>
  <si>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</si>
  <si>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</si>
  <si>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</si>
  <si>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</si>
  <si>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</si>
  <si>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</si>
  <si>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</si>
  <si>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</si>
  <si>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</si>
  <si>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</si>
  <si>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</si>
  <si>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</si>
  <si>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</si>
  <si>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</si>
  <si>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</si>
  <si>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</si>
  <si>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</si>
  <si>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</si>
  <si>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</si>
  <si>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</si>
  <si>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</si>
  <si>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</si>
  <si>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</si>
  <si>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</si>
  <si>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</si>
  <si>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</si>
  <si>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</si>
  <si>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</si>
  <si>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</si>
  <si>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</si>
  <si>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</si>
  <si>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</si>
  <si>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</si>
  <si>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</si>
  <si>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</si>
  <si>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</si>
  <si>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</si>
  <si>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</si>
  <si>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</si>
  <si>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</si>
  <si>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</si>
  <si>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</si>
  <si>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</si>
  <si>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</si>
  <si>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</si>
  <si>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</si>
  <si>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</si>
  <si>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</si>
  <si>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</si>
  <si>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</si>
  <si>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</si>
  <si>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</si>
  <si>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</si>
  <si>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</si>
  <si>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</si>
  <si>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</si>
  <si>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</si>
  <si>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</si>
  <si>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</si>
  <si>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</si>
  <si>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</si>
  <si>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</si>
  <si>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</si>
  <si>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</si>
  <si>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</si>
  <si>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</si>
  <si>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</si>
  <si>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</si>
  <si>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</si>
  <si>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</si>
  <si>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</si>
  <si>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</si>
  <si>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</si>
  <si>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</si>
  <si>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</si>
  <si>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</si>
  <si>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</si>
  <si>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</si>
  <si>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</si>
  <si>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</si>
  <si>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</si>
  <si>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</si>
  <si>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</si>
  <si>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</si>
  <si>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</si>
  <si>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</si>
  <si>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</si>
  <si>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</si>
  <si>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</si>
  <si>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</si>
  <si>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</si>
  <si>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</si>
  <si>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</si>
  <si>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</si>
  <si>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</si>
  <si>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</si>
  <si>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</si>
  <si>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</si>
  <si>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</si>
  <si>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</si>
  <si>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</si>
  <si>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</si>
  <si>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</si>
  <si>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</si>
  <si>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</si>
  <si>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</si>
  <si>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</si>
  <si>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</si>
  <si>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</si>
  <si>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</si>
  <si>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</si>
  <si>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</si>
  <si>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</si>
  <si>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</si>
  <si>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</si>
  <si>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</si>
  <si>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</si>
  <si>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</si>
  <si>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</si>
  <si>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</si>
  <si>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</si>
  <si>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</si>
  <si>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</si>
  <si>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</si>
  <si>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</si>
  <si>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</si>
  <si>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</si>
  <si>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</si>
  <si>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</si>
  <si>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</si>
  <si>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</si>
  <si>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</si>
  <si>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</si>
  <si>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</si>
  <si>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</si>
  <si>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</si>
  <si>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</si>
  <si>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</si>
  <si>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</si>
  <si>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</si>
  <si>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</si>
  <si>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</si>
  <si>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</si>
  <si>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</si>
  <si>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</si>
  <si>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</si>
  <si>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</si>
  <si>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</si>
  <si>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</si>
  <si>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</si>
  <si>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</si>
  <si>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</si>
  <si>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</si>
  <si>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</si>
  <si>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</si>
  <si>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</si>
  <si>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</si>
  <si>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</si>
  <si>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</si>
  <si>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</si>
  <si>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</si>
  <si>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</si>
  <si>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</si>
  <si>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</si>
  <si>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</si>
  <si>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</si>
  <si>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</si>
  <si>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</si>
  <si>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</si>
  <si>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</si>
  <si>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</si>
  <si>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</si>
  <si>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</si>
  <si>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</si>
  <si>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</si>
  <si>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</si>
  <si>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</si>
  <si>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</si>
  <si>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</si>
  <si>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</si>
  <si>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</si>
  <si>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</si>
  <si>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</si>
  <si>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</si>
  <si>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</si>
  <si>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</si>
  <si>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</si>
  <si>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</si>
  <si>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</si>
  <si>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</si>
  <si>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</si>
  <si>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</si>
  <si>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</si>
  <si>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</si>
  <si>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</si>
  <si>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</si>
  <si>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</si>
  <si>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</si>
  <si>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</si>
  <si>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</si>
  <si>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</si>
  <si>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</si>
  <si>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</si>
  <si>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</si>
  <si>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</si>
  <si>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</si>
  <si>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</si>
  <si>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</si>
  <si>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</si>
  <si>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</si>
  <si>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</si>
  <si>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</si>
  <si>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</si>
  <si>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</si>
  <si>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</si>
  <si>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</si>
  <si>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</si>
  <si>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</si>
  <si>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</si>
  <si>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</si>
  <si>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</si>
  <si>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</si>
  <si>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</si>
  <si>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</si>
  <si>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</si>
  <si>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</si>
  <si>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</si>
  <si>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</si>
  <si>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</si>
  <si>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</si>
  <si>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</si>
  <si>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</si>
  <si>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</si>
  <si>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</si>
  <si>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</si>
  <si>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</si>
  <si>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</si>
  <si>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</si>
  <si>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</si>
  <si>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</si>
  <si>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</si>
  <si>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</si>
  <si>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</si>
  <si>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</si>
  <si>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</si>
  <si>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</si>
  <si>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</si>
  <si>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</si>
  <si>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</si>
  <si>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</si>
  <si>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</si>
  <si>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</si>
  <si>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</si>
  <si>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</si>
  <si>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</si>
  <si>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</si>
  <si>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</si>
  <si>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</si>
  <si>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</si>
  <si>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</si>
  <si>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</si>
  <si>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</si>
  <si>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</si>
  <si>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</si>
  <si>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</si>
  <si>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</si>
  <si>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</si>
  <si>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</si>
  <si>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</si>
  <si>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</si>
  <si>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</si>
  <si>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</si>
  <si>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</si>
  <si>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</si>
  <si>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</si>
  <si>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</si>
  <si>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</si>
  <si>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</si>
  <si>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</si>
  <si>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</si>
  <si>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</si>
  <si>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</si>
  <si>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</si>
  <si>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</si>
  <si>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</si>
  <si>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</si>
  <si>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</si>
  <si>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</si>
  <si>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</si>
  <si>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</si>
  <si>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</si>
  <si>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</si>
  <si>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</si>
  <si>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</si>
  <si>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</si>
  <si>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</si>
  <si>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</si>
  <si>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</si>
  <si>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</si>
  <si>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</si>
  <si>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</si>
  <si>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</si>
  <si>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</si>
  <si>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</si>
  <si>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</si>
  <si>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</si>
  <si>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</si>
  <si>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</si>
  <si>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</si>
  <si>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</si>
  <si>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</si>
  <si>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</si>
  <si>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</si>
  <si>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</si>
  <si>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</si>
  <si>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</si>
  <si>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</si>
  <si>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</si>
  <si>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</si>
  <si>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</si>
  <si>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</si>
  <si>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</si>
  <si>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</si>
  <si>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</si>
  <si>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</si>
  <si>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</si>
  <si>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</si>
  <si>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</si>
  <si>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</si>
  <si>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</si>
  <si>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</si>
  <si>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</si>
  <si>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</si>
  <si>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</si>
  <si>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</si>
  <si>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</si>
  <si>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</si>
  <si>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</si>
  <si>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</si>
  <si>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</si>
  <si>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</si>
  <si>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</si>
  <si>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</si>
  <si>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</si>
  <si>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</si>
  <si>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</si>
  <si>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</si>
  <si>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</si>
  <si>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</si>
  <si>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</si>
  <si>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</si>
  <si>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</si>
  <si>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</si>
  <si>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</si>
  <si>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</si>
  <si>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</si>
  <si>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</si>
  <si>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</si>
  <si>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</si>
  <si>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</si>
  <si>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</si>
  <si>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</si>
  <si>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</si>
  <si>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</si>
  <si>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</si>
  <si>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</si>
  <si>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</si>
  <si>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</si>
  <si>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</si>
  <si>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</si>
  <si>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</si>
  <si>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</si>
  <si>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</si>
  <si>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</si>
  <si>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</si>
  <si>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</si>
  <si>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</si>
  <si>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</si>
  <si>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</si>
  <si>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</si>
  <si>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</si>
  <si>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</si>
  <si>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</si>
  <si>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</si>
  <si>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</si>
  <si>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</si>
  <si>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</si>
  <si>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</si>
  <si>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</si>
  <si>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</si>
  <si>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</si>
  <si>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</si>
  <si>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</si>
  <si>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</si>
  <si>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</si>
  <si>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</si>
  <si>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</si>
  <si>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</si>
  <si>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</si>
  <si>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</si>
  <si>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</si>
  <si>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</si>
  <si>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</si>
  <si>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</si>
  <si>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</si>
  <si>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</si>
  <si>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</si>
  <si>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</si>
  <si>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</si>
  <si>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</si>
  <si>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</si>
  <si>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</si>
  <si>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</si>
  <si>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</si>
  <si>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</si>
  <si>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</si>
  <si>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</si>
  <si>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</si>
  <si>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</si>
  <si>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</si>
  <si>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</si>
  <si>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</si>
  <si>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</si>
  <si>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</si>
  <si>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</si>
  <si>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</si>
  <si>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</si>
  <si>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</si>
  <si>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</si>
  <si>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</si>
  <si>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</si>
  <si>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</si>
  <si>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</si>
  <si>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</si>
  <si>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</si>
  <si>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</si>
  <si>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</si>
  <si>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</si>
  <si>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</si>
  <si>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</si>
  <si>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</si>
  <si>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</si>
  <si>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</si>
  <si>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</si>
  <si>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</si>
  <si>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</si>
  <si>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</si>
  <si>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</si>
  <si>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</si>
  <si>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</si>
  <si>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</si>
  <si>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</si>
  <si>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</si>
  <si>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</si>
  <si>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</si>
  <si>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</si>
  <si>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</si>
  <si>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</si>
  <si>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</si>
  <si>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</si>
  <si>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</si>
  <si>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</si>
  <si>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</si>
  <si>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</si>
  <si>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</si>
  <si>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</si>
  <si>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</si>
  <si>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</si>
  <si>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</si>
  <si>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</si>
  <si>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</si>
  <si>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</si>
  <si>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</si>
  <si>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</si>
  <si>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</si>
  <si>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</si>
  <si>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</si>
  <si>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</si>
  <si>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</si>
  <si>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</si>
  <si>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</si>
  <si>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</si>
  <si>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</si>
  <si>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</si>
  <si>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</si>
  <si>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</si>
  <si>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</si>
  <si>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</si>
  <si>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</si>
  <si>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</si>
  <si>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</si>
  <si>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</si>
  <si>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</si>
  <si>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</si>
  <si>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</si>
  <si>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</si>
  <si>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</si>
  <si>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</si>
  <si>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</si>
  <si>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</si>
  <si>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</si>
  <si>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</si>
  <si>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</si>
  <si>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</si>
  <si>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</si>
  <si>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</si>
  <si>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</si>
  <si>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</si>
  <si>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</si>
  <si>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</si>
  <si>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</si>
  <si>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</si>
  <si>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</si>
  <si>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</si>
  <si>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</si>
  <si>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</si>
  <si>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</si>
  <si>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</si>
  <si>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</si>
  <si>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</si>
  <si>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</si>
  <si>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</si>
  <si>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</si>
  <si>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</si>
  <si>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</si>
  <si>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</si>
  <si>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</si>
  <si>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</si>
  <si>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</si>
  <si>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</si>
  <si>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</si>
  <si>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</si>
  <si>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</si>
  <si>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</si>
  <si>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</si>
  <si>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</si>
  <si>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</si>
  <si>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</si>
  <si>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</si>
  <si>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</si>
  <si>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</si>
  <si>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</si>
  <si>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</si>
  <si>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</si>
  <si>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</si>
  <si>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</si>
  <si>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</si>
  <si>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</si>
  <si>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</si>
  <si>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</si>
  <si>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</si>
  <si>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</si>
  <si>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</si>
  <si>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</si>
  <si>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</si>
  <si>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</si>
  <si>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</si>
  <si>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</si>
  <si>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</si>
  <si>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</si>
  <si>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</si>
  <si>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</si>
  <si>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</si>
  <si>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</si>
  <si>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</si>
  <si>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</si>
  <si>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</si>
  <si>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</si>
  <si>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</si>
  <si>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</si>
  <si>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</si>
  <si>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</si>
  <si>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</si>
  <si>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</si>
  <si>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</si>
  <si>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</si>
  <si>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</si>
  <si>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</si>
  <si>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</si>
  <si>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</si>
  <si>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</si>
  <si>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</si>
  <si>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</si>
  <si>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</si>
  <si>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</si>
  <si>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</si>
  <si>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</si>
  <si>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</si>
  <si>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</si>
  <si>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</si>
  <si>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</si>
  <si>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</si>
  <si>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</si>
  <si>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</si>
  <si>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</si>
  <si>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</si>
  <si>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</si>
  <si>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</si>
  <si>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</si>
  <si>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</si>
  <si>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</si>
  <si>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</si>
  <si>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</si>
  <si>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</si>
  <si>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</si>
  <si>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</si>
  <si>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</si>
  <si>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</si>
  <si>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</si>
  <si>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</si>
  <si>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</si>
  <si>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</si>
  <si>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</si>
  <si>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</si>
  <si>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</si>
  <si>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</si>
  <si>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</si>
  <si>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</si>
  <si>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</si>
  <si>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</si>
  <si>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</si>
  <si>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</si>
  <si>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</si>
  <si>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</si>
  <si>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</si>
  <si>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</si>
  <si>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</si>
  <si>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</si>
  <si>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</si>
  <si>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</si>
  <si>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</si>
  <si>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</si>
  <si>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</si>
  <si>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</si>
  <si>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</si>
  <si>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</si>
  <si>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</si>
  <si>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</si>
  <si>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</si>
  <si>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</si>
  <si>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</si>
  <si>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</si>
  <si>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</si>
  <si>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</si>
  <si>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</si>
  <si>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</si>
  <si>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</si>
  <si>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</si>
  <si>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</si>
  <si>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</si>
  <si>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</si>
  <si>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</si>
  <si>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</si>
  <si>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</si>
  <si>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</si>
  <si>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</si>
  <si>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</si>
  <si>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</si>
  <si>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</si>
  <si>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</si>
  <si>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</si>
  <si>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</si>
  <si>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</si>
  <si>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</si>
  <si>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</si>
  <si>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</si>
  <si>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</si>
  <si>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</si>
  <si>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</si>
  <si>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</si>
  <si>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</si>
  <si>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</si>
  <si>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</si>
  <si>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</si>
  <si>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</si>
  <si>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</si>
  <si>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</si>
  <si>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</si>
  <si>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</si>
  <si>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</si>
  <si>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</si>
  <si>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</si>
  <si>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</si>
  <si>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</si>
  <si>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</si>
  <si>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</si>
  <si>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</si>
  <si>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</si>
  <si>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</si>
  <si>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</si>
  <si>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</si>
  <si>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</si>
  <si>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</si>
  <si>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</si>
  <si>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</si>
  <si>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</si>
  <si>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</si>
  <si>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</si>
  <si>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</si>
  <si>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</si>
  <si>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</si>
  <si>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</si>
  <si>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</si>
  <si>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</si>
  <si>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</si>
  <si>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</si>
  <si>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</si>
  <si>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</si>
  <si>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</si>
  <si>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</si>
  <si>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</si>
  <si>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</si>
  <si>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</si>
  <si>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</si>
  <si>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</si>
  <si>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</si>
  <si>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</si>
  <si>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</si>
  <si>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</si>
  <si>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</si>
  <si>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</si>
  <si>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</si>
  <si>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</si>
  <si>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</si>
  <si>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</si>
  <si>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</si>
  <si>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</si>
  <si>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</si>
  <si>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</si>
  <si>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</si>
  <si>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</si>
  <si>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</si>
  <si>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</si>
  <si>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</si>
  <si>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</si>
  <si>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</si>
  <si>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</si>
  <si>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</si>
  <si>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</si>
  <si>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</si>
  <si>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</si>
  <si>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</si>
  <si>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</si>
  <si>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</si>
  <si>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</si>
  <si>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</si>
  <si>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</si>
  <si>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</si>
  <si>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</si>
  <si>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</si>
  <si>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</si>
  <si>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</si>
  <si>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</si>
  <si>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</si>
  <si>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</si>
  <si>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</si>
  <si>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</si>
  <si>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</si>
  <si>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</si>
  <si>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</si>
  <si>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</si>
  <si>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</si>
  <si>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</si>
  <si>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</si>
  <si>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</si>
  <si>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</si>
  <si>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</si>
  <si>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</si>
  <si>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</si>
  <si>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</si>
  <si>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</si>
  <si>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</si>
  <si>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</si>
  <si>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</si>
  <si>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</si>
  <si>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</si>
  <si>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</si>
  <si>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</si>
  <si>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</si>
  <si>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</si>
  <si>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</si>
  <si>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</si>
  <si>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</si>
  <si>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</si>
  <si>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</si>
  <si>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</si>
  <si>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</si>
  <si>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</si>
  <si>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</si>
  <si>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</si>
  <si>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</si>
  <si>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</si>
  <si>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</si>
  <si>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</si>
  <si>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</si>
  <si>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</si>
  <si>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</si>
  <si>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</si>
  <si>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</si>
  <si>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</si>
  <si>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</si>
  <si>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</si>
  <si>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</si>
  <si>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</si>
  <si>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</si>
  <si>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</si>
  <si>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</si>
  <si>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</si>
  <si>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</si>
  <si>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</si>
  <si>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</si>
  <si>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</si>
  <si>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</si>
  <si>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</si>
  <si>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</si>
  <si>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</si>
  <si>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</si>
  <si>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</si>
  <si>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</si>
  <si>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</si>
  <si>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</si>
  <si>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</si>
  <si>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</si>
  <si>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</si>
  <si>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</si>
  <si>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</si>
  <si>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</si>
  <si>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</si>
  <si>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</si>
  <si>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</si>
  <si>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</si>
  <si>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</si>
  <si>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</si>
  <si>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</si>
  <si>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</si>
  <si>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</si>
  <si>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</si>
  <si>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</si>
  <si>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</si>
  <si>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</si>
  <si>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</si>
  <si>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</si>
  <si>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</si>
  <si>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</si>
  <si>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</si>
  <si>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</si>
  <si>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</si>
  <si>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</si>
  <si>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</si>
  <si>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</si>
  <si>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</si>
  <si>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</si>
  <si>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</si>
  <si>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</si>
  <si>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</si>
  <si>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</si>
  <si>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</si>
  <si>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</si>
  <si>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</si>
  <si>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</si>
  <si>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</si>
  <si>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</si>
  <si>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</si>
  <si>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</si>
  <si>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</si>
  <si>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</si>
  <si>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</si>
  <si>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</si>
  <si>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</si>
  <si>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</si>
  <si>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</si>
  <si>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</si>
  <si>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</si>
  <si>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</si>
  <si>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</si>
  <si>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</si>
  <si>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</si>
  <si>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</si>
  <si>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</si>
  <si>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</si>
  <si>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</si>
  <si>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</si>
  <si>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</si>
  <si>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</si>
  <si>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</si>
  <si>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</si>
  <si>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</si>
  <si>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</si>
  <si>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</si>
  <si>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</si>
  <si>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</si>
  <si>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</si>
  <si>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</si>
  <si>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</si>
  <si>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</si>
  <si>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</si>
  <si>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</si>
  <si>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</si>
  <si>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</si>
  <si>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</si>
  <si>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</si>
  <si>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</si>
  <si>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</si>
  <si>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</si>
  <si>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</si>
  <si>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</si>
  <si>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</si>
  <si>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</si>
  <si>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</si>
  <si>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</si>
  <si>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</si>
  <si>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</si>
  <si>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</si>
  <si>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</si>
  <si>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</si>
  <si>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</si>
  <si>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</si>
  <si>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</si>
  <si>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</si>
  <si>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</si>
  <si>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</si>
  <si>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</si>
  <si>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</si>
  <si>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</si>
  <si>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</si>
  <si>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</si>
  <si>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</si>
  <si>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</si>
  <si>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</si>
  <si>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</si>
  <si>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</si>
  <si>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</si>
  <si>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</si>
  <si>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</si>
  <si>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</si>
  <si>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</si>
  <si>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</si>
  <si>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</si>
  <si>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</si>
  <si>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</si>
  <si>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</si>
  <si>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</si>
  <si>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</si>
  <si>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</si>
  <si>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</si>
  <si>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</si>
  <si>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</si>
  <si>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</si>
  <si>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</si>
  <si>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</si>
  <si>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</si>
  <si>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</si>
  <si>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</si>
  <si>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</si>
  <si>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</si>
  <si>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</si>
  <si>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</si>
  <si>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</si>
  <si>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</si>
  <si>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</si>
  <si>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</si>
  <si>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</si>
  <si>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</si>
  <si>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</si>
  <si>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</si>
  <si>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</si>
  <si>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</si>
  <si>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</si>
  <si>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</si>
  <si>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</si>
  <si>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</si>
  <si>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</si>
  <si>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</si>
  <si>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</si>
  <si>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</si>
  <si>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</si>
  <si>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</si>
  <si>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</si>
  <si>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</si>
  <si>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</si>
  <si>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</si>
  <si>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</si>
  <si>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</si>
  <si>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</si>
  <si>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</si>
  <si>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</si>
  <si>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</si>
  <si>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</si>
  <si>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</si>
  <si>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</si>
  <si>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</si>
  <si>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</si>
  <si>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</si>
  <si>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</si>
  <si>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</si>
  <si>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</si>
  <si>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</si>
  <si>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</si>
  <si>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</si>
  <si>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</si>
  <si>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</si>
  <si>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</si>
  <si>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</si>
  <si>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</si>
  <si>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</si>
  <si>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</si>
  <si>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</si>
  <si>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</si>
  <si>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</si>
  <si>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</si>
  <si>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</si>
  <si>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</si>
  <si>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</si>
  <si>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</si>
  <si>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</si>
  <si>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</si>
  <si>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</si>
  <si>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</si>
  <si>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</si>
  <si>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</si>
  <si>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</si>
  <si>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</si>
  <si>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</si>
  <si>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</si>
  <si>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</si>
  <si>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</si>
  <si>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</si>
  <si>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</si>
  <si>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</si>
  <si>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</si>
  <si>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</si>
  <si>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</si>
  <si>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</si>
  <si>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</si>
  <si>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</si>
  <si>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</si>
  <si>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</si>
  <si>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</si>
  <si>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</si>
  <si>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</si>
  <si>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</si>
  <si>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</si>
  <si>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</si>
  <si>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</si>
  <si>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</si>
  <si>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</si>
  <si>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</si>
  <si>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</si>
  <si>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</si>
  <si>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</si>
  <si>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</si>
  <si>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</si>
  <si>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</si>
  <si>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</si>
  <si>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</si>
  <si>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</si>
  <si>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</si>
  <si>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</si>
  <si>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</si>
  <si>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</si>
  <si>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</si>
  <si>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</si>
  <si>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</si>
  <si>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</si>
  <si>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</si>
  <si>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</si>
  <si>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</si>
  <si>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</si>
  <si>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</si>
  <si>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</si>
  <si>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</si>
  <si>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</si>
  <si>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</si>
  <si>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</si>
  <si>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</si>
  <si>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</si>
  <si>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</si>
  <si>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</si>
  <si>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</si>
  <si>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</si>
  <si>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</si>
  <si>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</si>
  <si>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</si>
  <si>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</si>
  <si>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</si>
  <si>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</si>
  <si>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</si>
  <si>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</si>
  <si>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</si>
  <si>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</si>
  <si>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</si>
  <si>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</si>
  <si>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</si>
  <si>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</si>
  <si>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</si>
  <si>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</si>
  <si>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</si>
  <si>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</si>
  <si>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</si>
  <si>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</si>
  <si>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</si>
  <si>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</si>
  <si>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</si>
  <si>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</si>
  <si>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</si>
  <si>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</si>
  <si>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</si>
  <si>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</si>
  <si>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</si>
  <si>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</si>
  <si>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</si>
  <si>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</si>
  <si>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</si>
  <si>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</si>
  <si>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</si>
  <si>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</si>
  <si>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</si>
  <si>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</si>
  <si>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</si>
  <si>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</si>
  <si>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</si>
  <si>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</si>
  <si>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</si>
  <si>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</si>
  <si>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</si>
  <si>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</si>
  <si>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</si>
  <si>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</si>
  <si>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</si>
  <si>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</si>
  <si>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</si>
  <si>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</si>
  <si>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</si>
  <si>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</si>
  <si>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</si>
  <si>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</si>
  <si>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</si>
  <si>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</si>
  <si>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</si>
  <si>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</si>
  <si>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</si>
  <si>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</si>
  <si>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</si>
  <si>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</si>
  <si>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</si>
  <si>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</si>
  <si>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</si>
  <si>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</si>
  <si>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</si>
  <si>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</si>
  <si>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</si>
  <si>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</si>
  <si>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</si>
  <si>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</si>
  <si>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</si>
  <si>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</si>
  <si>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</si>
  <si>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</si>
  <si>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</si>
  <si>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</si>
  <si>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</si>
  <si>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</si>
  <si>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</si>
  <si>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</si>
  <si>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</si>
  <si>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</si>
  <si>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</si>
  <si>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</si>
  <si>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</si>
  <si>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</si>
  <si>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</si>
  <si>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</si>
  <si>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</si>
  <si>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</si>
  <si>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</si>
  <si>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</si>
  <si>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</si>
  <si>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</si>
  <si>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</si>
  <si>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</si>
  <si>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</si>
  <si>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</si>
  <si>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</si>
  <si>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</si>
  <si>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</si>
  <si>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</si>
  <si>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</si>
  <si>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</si>
  <si>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</si>
  <si>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</si>
  <si>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</si>
  <si>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</si>
  <si>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</si>
  <si>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</si>
  <si>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</si>
  <si>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</si>
  <si>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</si>
  <si>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</si>
  <si>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</si>
  <si>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</si>
  <si>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</si>
  <si>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</si>
  <si>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</si>
  <si>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</si>
  <si>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</si>
  <si>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</si>
  <si>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</si>
  <si>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</si>
  <si>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</si>
  <si>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</si>
  <si>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</si>
  <si>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</si>
  <si>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</si>
  <si>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</si>
  <si>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</si>
  <si>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</si>
  <si>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</si>
  <si>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</si>
  <si>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</si>
  <si>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</si>
  <si>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</si>
  <si>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</si>
  <si>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</si>
  <si>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</si>
  <si>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</si>
  <si>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</si>
  <si>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</si>
  <si>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</si>
  <si>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</si>
  <si>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</si>
  <si>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</si>
  <si>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</si>
  <si>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</si>
  <si>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</si>
  <si>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</si>
  <si>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</si>
  <si>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</si>
  <si>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</si>
  <si>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</si>
  <si>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</si>
  <si>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</si>
  <si>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</si>
  <si>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</si>
  <si>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</si>
  <si>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</si>
  <si>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</si>
  <si>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</si>
  <si>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</si>
  <si>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</si>
  <si>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</si>
  <si>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</si>
  <si>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</si>
  <si>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</si>
  <si>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</si>
  <si>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</si>
  <si>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</si>
  <si>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</si>
  <si>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</si>
  <si>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</si>
  <si>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</si>
  <si>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</si>
  <si>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</si>
  <si>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</si>
  <si>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</si>
  <si>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</si>
  <si>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</si>
  <si>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</si>
  <si>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</si>
  <si>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</si>
  <si>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</si>
  <si>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</si>
  <si>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</si>
  <si>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</si>
  <si>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</si>
  <si>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</si>
  <si>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</si>
  <si>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</si>
  <si>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</si>
  <si>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</si>
  <si>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</si>
  <si>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</si>
  <si>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</si>
  <si>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</si>
  <si>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</si>
  <si>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</si>
  <si>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</si>
  <si>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</si>
  <si>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</si>
  <si>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</si>
  <si>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</si>
  <si>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</si>
  <si>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</si>
  <si>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</si>
  <si>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</si>
  <si>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</si>
  <si>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</si>
  <si>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</si>
  <si>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</si>
  <si>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</si>
  <si>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</si>
  <si>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</si>
  <si>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</si>
  <si>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</si>
  <si>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</si>
  <si>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</si>
  <si>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</si>
  <si>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</si>
  <si>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</si>
  <si>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</si>
  <si>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</si>
  <si>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</si>
  <si>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</si>
  <si>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</si>
  <si>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</si>
  <si>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</si>
  <si>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</si>
  <si>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</si>
  <si>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</si>
  <si>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</si>
  <si>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</si>
  <si>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</si>
  <si>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</si>
  <si>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</si>
  <si>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</si>
  <si>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</si>
  <si>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</si>
  <si>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</si>
  <si>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</si>
  <si>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</si>
  <si>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</si>
  <si>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</si>
  <si>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</si>
  <si>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</si>
  <si>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</si>
  <si>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</si>
  <si>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</si>
  <si>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</si>
  <si>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</si>
  <si>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</si>
  <si>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</si>
  <si>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</si>
  <si>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</si>
  <si>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</si>
  <si>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</si>
  <si>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</si>
  <si>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</si>
  <si>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</si>
  <si>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</si>
  <si>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</si>
  <si>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</si>
  <si>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</si>
  <si>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</si>
  <si>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</si>
  <si>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</si>
  <si>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</si>
  <si>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</si>
  <si>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</si>
  <si>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</si>
  <si>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</si>
  <si>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</si>
  <si>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</si>
  <si>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</si>
  <si>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</si>
  <si>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</si>
  <si>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</si>
  <si>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</si>
  <si>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</si>
  <si>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</si>
  <si>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</si>
  <si>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</si>
  <si>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</si>
  <si>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</si>
  <si>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</si>
  <si>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</si>
  <si>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</si>
  <si>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</si>
  <si>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</si>
  <si>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</si>
  <si>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</si>
  <si>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</si>
  <si>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</si>
  <si>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</si>
  <si>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</si>
  <si>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</si>
  <si>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</si>
  <si>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</si>
  <si>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</si>
  <si>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</si>
  <si>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</si>
  <si>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</si>
  <si>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</si>
  <si>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</si>
  <si>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</si>
  <si>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</si>
  <si>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</si>
  <si>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</si>
  <si>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</si>
  <si>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</si>
  <si>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</si>
  <si>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</si>
  <si>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</si>
  <si>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</si>
  <si>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</si>
  <si>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</si>
  <si>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</si>
  <si>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</si>
  <si>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</si>
  <si>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</si>
  <si>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</si>
  <si>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</si>
  <si>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</si>
  <si>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</si>
  <si>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</si>
  <si>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</si>
  <si>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</si>
  <si>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</si>
  <si>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</si>
  <si>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</si>
  <si>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</si>
  <si>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</si>
  <si>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</si>
  <si>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</si>
  <si>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</si>
  <si>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</si>
  <si>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</si>
  <si>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</si>
  <si>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</si>
  <si>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</si>
  <si>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</si>
  <si>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</si>
  <si>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</si>
  <si>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</si>
  <si>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</si>
  <si>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</si>
  <si>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</si>
  <si>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</si>
  <si>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</si>
  <si>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</si>
  <si>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</si>
  <si>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</si>
  <si>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</si>
  <si>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</si>
  <si>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</si>
  <si>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</si>
  <si>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</si>
  <si>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</si>
  <si>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</si>
  <si>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</si>
  <si>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</si>
  <si>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</si>
  <si>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</si>
  <si>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</si>
  <si>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</si>
  <si>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</si>
  <si>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</si>
  <si>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</si>
  <si>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</si>
  <si>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</si>
  <si>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</si>
  <si>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</si>
  <si>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</si>
  <si>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</si>
  <si>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</si>
  <si>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</si>
  <si>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</si>
  <si>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</si>
  <si>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</si>
  <si>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</si>
  <si>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</si>
  <si>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</si>
  <si>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</si>
  <si>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</si>
  <si>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</si>
  <si>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</si>
  <si>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</si>
  <si>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</si>
  <si>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</si>
  <si>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</si>
  <si>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</si>
  <si>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</si>
  <si>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</si>
  <si>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</si>
  <si>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</si>
  <si>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</si>
  <si>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</si>
  <si>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</si>
  <si>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</si>
  <si>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</si>
  <si>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</si>
  <si>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</si>
  <si>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</si>
  <si>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</si>
  <si>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</si>
  <si>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</si>
  <si>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</si>
  <si>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</si>
  <si>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</si>
  <si>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</si>
  <si>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</si>
  <si>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</si>
  <si>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</si>
  <si>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</si>
  <si>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</si>
  <si>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</si>
  <si>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</si>
  <si>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</si>
  <si>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</si>
  <si>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</si>
  <si>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</si>
  <si>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</si>
  <si>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</si>
  <si>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</si>
  <si>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</si>
  <si>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</si>
  <si>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</si>
  <si>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</si>
  <si>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</si>
  <si>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</si>
  <si>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</si>
  <si>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</si>
  <si>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</si>
  <si>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</si>
  <si>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</si>
  <si>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</si>
  <si>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</si>
  <si>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</si>
  <si>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</si>
  <si>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</si>
  <si>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</si>
  <si>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</si>
  <si>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</si>
  <si>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</si>
  <si>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</si>
  <si>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</si>
  <si>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</si>
  <si>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</si>
  <si>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</si>
  <si>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</si>
  <si>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</si>
  <si>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</si>
  <si>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</si>
  <si>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</si>
  <si>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</si>
  <si>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</si>
  <si>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</si>
  <si>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</si>
  <si>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</si>
  <si>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</si>
  <si>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</si>
  <si>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</si>
  <si>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</si>
  <si>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</si>
  <si>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</si>
  <si>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</si>
  <si>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</si>
  <si>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</si>
  <si>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</si>
  <si>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</si>
  <si>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</si>
  <si>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</si>
  <si>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</si>
  <si>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</si>
  <si>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</si>
  <si>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</si>
  <si>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</si>
  <si>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</si>
  <si>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</si>
  <si>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</si>
  <si>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</si>
  <si>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</si>
  <si>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</si>
  <si>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</si>
  <si>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</si>
  <si>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</si>
  <si>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</si>
  <si>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</si>
  <si>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</si>
  <si>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</si>
  <si>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</si>
  <si>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</si>
  <si>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</si>
  <si>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</si>
  <si>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</si>
  <si>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</si>
  <si>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</si>
  <si>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</si>
  <si>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</si>
  <si>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</si>
  <si>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</si>
  <si>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</si>
  <si>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</si>
  <si>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</si>
  <si>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</si>
  <si>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</si>
  <si>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</si>
  <si>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</si>
  <si>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</si>
  <si>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</si>
  <si>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</si>
  <si>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</si>
  <si>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</si>
  <si>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</si>
  <si>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</si>
  <si>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</si>
  <si>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</si>
  <si>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</si>
  <si>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</si>
  <si>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</si>
  <si>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</si>
  <si>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</si>
  <si>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</si>
  <si>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</si>
  <si>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</si>
  <si>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</si>
  <si>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</si>
  <si>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</si>
  <si>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</si>
  <si>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</si>
  <si>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</si>
  <si>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</si>
  <si>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</si>
  <si>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</si>
  <si>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</si>
  <si>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</si>
  <si>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</si>
  <si>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</si>
  <si>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</si>
  <si>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</si>
  <si>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</si>
  <si>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</si>
  <si>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</si>
  <si>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</si>
  <si>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</si>
  <si>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</si>
  <si>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</si>
  <si>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</si>
  <si>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</si>
  <si>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</si>
  <si>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</si>
  <si>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</si>
  <si>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</si>
  <si>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</si>
  <si>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</si>
  <si>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</si>
  <si>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</si>
  <si>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</si>
  <si>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</si>
  <si>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</si>
  <si>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</si>
  <si>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</si>
  <si>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</si>
  <si>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</si>
  <si>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</si>
  <si>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</si>
  <si>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</si>
  <si>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</si>
  <si>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</si>
  <si>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</si>
  <si>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</si>
  <si>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</si>
  <si>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</si>
  <si>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</si>
  <si>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</si>
  <si>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</si>
  <si>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</si>
  <si>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</si>
  <si>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</si>
  <si>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</si>
  <si>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</si>
  <si>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</si>
  <si>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</si>
  <si>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</si>
  <si>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</si>
  <si>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</si>
  <si>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</si>
  <si>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</si>
  <si>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</si>
  <si>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</si>
  <si>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</si>
  <si>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</si>
  <si>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</si>
  <si>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</si>
  <si>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</si>
  <si>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</si>
  <si>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</si>
  <si>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</si>
  <si>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</si>
  <si>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</si>
  <si>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</si>
  <si>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</si>
  <si>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</si>
  <si>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</si>
  <si>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</si>
  <si>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</si>
  <si>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</si>
  <si>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</si>
  <si>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</si>
  <si>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</si>
  <si>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</si>
  <si>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</si>
  <si>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</si>
  <si>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</si>
  <si>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</si>
  <si>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</si>
  <si>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</si>
  <si>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</si>
  <si>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</si>
  <si>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</si>
  <si>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</si>
  <si>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</si>
  <si>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</si>
  <si>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</si>
  <si>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</si>
  <si>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</si>
  <si>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</si>
  <si>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</si>
  <si>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</si>
  <si>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</si>
  <si>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</si>
  <si>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</si>
  <si>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</si>
  <si>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</si>
  <si>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</si>
  <si>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</si>
  <si>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</si>
  <si>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</si>
  <si>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</si>
  <si>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</si>
  <si>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</si>
  <si>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</si>
  <si>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</si>
  <si>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</si>
  <si>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</si>
  <si>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</si>
  <si>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</si>
  <si>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</si>
  <si>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</si>
  <si>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</si>
  <si>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</si>
  <si>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</si>
  <si>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</si>
  <si>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</si>
  <si>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</si>
  <si>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</si>
  <si>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</si>
  <si>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</si>
  <si>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</si>
  <si>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</si>
  <si>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</si>
  <si>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</si>
  <si>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</si>
  <si>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</si>
  <si>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</si>
  <si>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</si>
  <si>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</si>
  <si>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</si>
  <si>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</si>
  <si>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</si>
  <si>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</si>
  <si>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</si>
  <si>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</si>
  <si>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</si>
  <si>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</si>
  <si>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</si>
  <si>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</si>
  <si>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</si>
  <si>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</si>
  <si>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</si>
  <si>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</si>
  <si>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</si>
  <si>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</si>
  <si>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</si>
  <si>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</si>
  <si>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</si>
  <si>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</si>
  <si>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</si>
  <si>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</si>
  <si>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</si>
  <si>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</si>
  <si>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</si>
  <si>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</si>
  <si>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</si>
  <si>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</si>
  <si>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</si>
  <si>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</si>
  <si>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</si>
  <si>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</si>
  <si>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</si>
  <si>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</si>
  <si>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</si>
  <si>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</si>
  <si>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</si>
  <si>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</si>
  <si>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</si>
  <si>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</si>
  <si>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</si>
  <si>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</si>
  <si>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</si>
  <si>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</si>
  <si>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</si>
  <si>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</si>
  <si>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</si>
  <si>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</si>
  <si>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</si>
  <si>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</si>
  <si>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</si>
  <si>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</si>
  <si>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</si>
  <si>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</si>
  <si>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</si>
  <si>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</si>
  <si>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</si>
  <si>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</si>
  <si>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</si>
  <si>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</si>
  <si>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</si>
  <si>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</si>
  <si>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</si>
  <si>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</si>
  <si>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</si>
  <si>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</si>
  <si>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</si>
  <si>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</si>
  <si>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</si>
  <si>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</si>
  <si>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</si>
  <si>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</si>
  <si>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</si>
  <si>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</si>
  <si>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</si>
  <si>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</si>
  <si>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</si>
  <si>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</si>
  <si>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</si>
  <si>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</si>
  <si>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</si>
  <si>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</si>
  <si>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</si>
  <si>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</si>
  <si>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</si>
  <si>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</si>
  <si>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</si>
  <si>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</si>
  <si>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</si>
  <si>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</si>
  <si>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</si>
  <si>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</si>
  <si>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</si>
  <si>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</si>
  <si>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</si>
  <si>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</si>
  <si>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</si>
  <si>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</si>
  <si>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</si>
  <si>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</si>
  <si>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</si>
  <si>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</si>
  <si>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</si>
  <si>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</si>
  <si>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</si>
  <si>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</si>
  <si>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</si>
  <si>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</si>
  <si>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</si>
  <si>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</si>
  <si>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</si>
  <si>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</si>
  <si>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</si>
  <si>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</si>
  <si>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</si>
  <si>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</si>
  <si>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</si>
  <si>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</si>
  <si>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</si>
  <si>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</si>
  <si>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</si>
  <si>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</si>
  <si>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</si>
  <si>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</si>
  <si>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</si>
  <si>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</si>
  <si>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</si>
  <si>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</si>
  <si>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</si>
  <si>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</si>
  <si>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</si>
  <si>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</si>
  <si>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</si>
  <si>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</si>
  <si>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</si>
  <si>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</si>
  <si>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</si>
  <si>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</si>
  <si>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</si>
  <si>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</si>
  <si>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</si>
  <si>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</si>
  <si>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</si>
  <si>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</si>
  <si>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</si>
  <si>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</si>
  <si>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</si>
  <si>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</si>
  <si>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</si>
  <si>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</si>
  <si>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</si>
  <si>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</si>
  <si>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</si>
  <si>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</si>
  <si>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</si>
  <si>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</si>
  <si>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</si>
  <si>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</si>
  <si>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</si>
  <si>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</si>
  <si>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</si>
  <si>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</si>
  <si>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</si>
  <si>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</si>
  <si>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</si>
  <si>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</si>
  <si>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</si>
  <si>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</si>
  <si>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</si>
  <si>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</si>
  <si>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</si>
  <si>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</si>
  <si>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</si>
  <si>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</si>
  <si>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</si>
  <si>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</si>
  <si>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</si>
  <si>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</si>
  <si>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</si>
  <si>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</si>
  <si>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</si>
  <si>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</si>
  <si>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</si>
  <si>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</si>
  <si>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</si>
  <si>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</si>
  <si>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</si>
  <si>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</si>
  <si>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</si>
  <si>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</si>
  <si>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</si>
  <si>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</si>
  <si>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</si>
  <si>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</si>
  <si>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</si>
  <si>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</si>
  <si>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</si>
  <si>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</si>
  <si>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</si>
  <si>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</si>
  <si>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</si>
  <si>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</si>
  <si>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</si>
  <si>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</si>
  <si>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</si>
  <si>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</si>
  <si>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</si>
  <si>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</si>
  <si>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</si>
  <si>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</si>
  <si>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</si>
  <si>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</si>
  <si>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</si>
  <si>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</si>
  <si>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</si>
  <si>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</si>
  <si>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</si>
  <si>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</si>
  <si>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</si>
  <si>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</si>
  <si>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</si>
  <si>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</si>
  <si>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</si>
  <si>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</si>
  <si>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</si>
  <si>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</si>
  <si>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</si>
  <si>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</si>
  <si>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</si>
  <si>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</si>
  <si>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</si>
  <si>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</si>
  <si>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</si>
  <si>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</si>
  <si>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</si>
  <si>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</si>
  <si>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</si>
  <si>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</si>
  <si>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</si>
  <si>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</si>
  <si>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</si>
  <si>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</si>
  <si>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</si>
  <si>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</si>
  <si>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</si>
  <si>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</si>
  <si>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</si>
  <si>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</si>
  <si>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</si>
  <si>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</si>
  <si>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</si>
  <si>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</si>
  <si>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</si>
  <si>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</si>
  <si>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</si>
  <si>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</si>
  <si>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</si>
  <si>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</si>
  <si>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</si>
  <si>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</si>
  <si>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</si>
  <si>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</si>
  <si>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</si>
  <si>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</si>
  <si>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</si>
  <si>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</si>
  <si>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</si>
  <si>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</si>
  <si>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</si>
  <si>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</si>
  <si>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</si>
  <si>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</si>
  <si>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</si>
  <si>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</si>
  <si>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</si>
  <si>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</si>
  <si>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</si>
  <si>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</si>
  <si>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</si>
  <si>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</si>
  <si>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</si>
  <si>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</si>
  <si>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</si>
  <si>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</si>
  <si>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</si>
  <si>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</si>
  <si>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</si>
  <si>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</si>
  <si>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</si>
  <si>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</si>
  <si>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</si>
  <si>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</si>
  <si>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</si>
  <si>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</si>
  <si>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</si>
  <si>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</si>
  <si>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</si>
  <si>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</si>
  <si>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</si>
  <si>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</si>
  <si>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</si>
  <si>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</si>
  <si>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</si>
  <si>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</si>
  <si>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</si>
  <si>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</si>
  <si>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</si>
  <si>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</si>
  <si>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</si>
  <si>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</si>
  <si>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</si>
  <si>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</si>
  <si>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</si>
  <si>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</si>
  <si>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</si>
  <si>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</si>
  <si>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</si>
  <si>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</si>
  <si>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</si>
  <si>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</si>
  <si>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</si>
  <si>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</si>
  <si>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</si>
  <si>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</si>
  <si>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</si>
  <si>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</si>
  <si>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</si>
  <si>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</si>
  <si>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</si>
  <si>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</si>
  <si>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</si>
  <si>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</si>
  <si>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</si>
  <si>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</si>
  <si>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</si>
  <si>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</si>
  <si>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</si>
  <si>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</si>
  <si>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</si>
  <si>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</si>
  <si>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</si>
  <si>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</si>
  <si>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</si>
  <si>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</si>
  <si>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</si>
  <si>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</si>
  <si>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</si>
  <si>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</si>
  <si>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</si>
  <si>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</si>
  <si>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</si>
  <si>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</si>
  <si>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</si>
  <si>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</si>
  <si>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</si>
  <si>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</si>
  <si>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</si>
  <si>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</si>
  <si>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</si>
  <si>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</si>
  <si>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</si>
  <si>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</si>
  <si>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</si>
  <si>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</si>
  <si>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</si>
  <si>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</si>
  <si>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</si>
  <si>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</si>
  <si>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</si>
  <si>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</si>
  <si>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</si>
  <si>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</si>
  <si>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</si>
  <si>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</si>
  <si>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</si>
  <si>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</si>
  <si>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</si>
  <si>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</si>
  <si>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</si>
  <si>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</si>
  <si>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</si>
  <si>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</si>
  <si>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</si>
  <si>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</si>
  <si>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</si>
  <si>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</si>
  <si>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</si>
  <si>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</si>
  <si>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</si>
  <si>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</si>
  <si>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</si>
  <si>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</si>
  <si>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</si>
  <si>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</si>
  <si>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</si>
  <si>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</si>
  <si>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</si>
  <si>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</si>
  <si>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</si>
  <si>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</si>
  <si>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</si>
  <si>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</si>
  <si>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</si>
  <si>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</si>
  <si>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</si>
  <si>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</si>
  <si>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</si>
  <si>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</si>
  <si>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</si>
  <si>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</si>
  <si>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</si>
  <si>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</si>
  <si>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</si>
  <si>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</si>
  <si>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</si>
  <si>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</si>
  <si>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</si>
  <si>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</si>
  <si>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</si>
  <si>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</si>
  <si>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</si>
  <si>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</si>
  <si>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</si>
  <si>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</si>
  <si>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</si>
  <si>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</si>
  <si>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</si>
  <si>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</si>
  <si>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</si>
  <si>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</si>
  <si>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</si>
  <si>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</si>
  <si>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</si>
  <si>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</si>
  <si>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</si>
  <si>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</si>
  <si>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</si>
  <si>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</si>
  <si>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</si>
  <si>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</si>
  <si>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</si>
  <si>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</si>
  <si>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</si>
  <si>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</si>
  <si>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</si>
  <si>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</si>
  <si>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</si>
  <si>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</si>
  <si>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</si>
  <si>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</si>
  <si>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</si>
  <si>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</si>
  <si>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</si>
  <si>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</si>
  <si>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</si>
  <si>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</si>
  <si>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</si>
  <si>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</si>
  <si>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</si>
  <si>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</si>
  <si>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</si>
  <si>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</si>
  <si>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</si>
  <si>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</si>
  <si>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</si>
  <si>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</si>
  <si>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</si>
  <si>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</si>
  <si>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</si>
  <si>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</si>
  <si>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</si>
  <si>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</si>
  <si>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</si>
  <si>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</si>
  <si>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</si>
  <si>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</si>
  <si>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</si>
  <si>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</si>
  <si>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</si>
  <si>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</si>
  <si>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</si>
  <si>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</si>
  <si>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</si>
  <si>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</si>
  <si>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</si>
  <si>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</si>
  <si>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</si>
  <si>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</si>
  <si>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</si>
  <si>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</si>
  <si>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</si>
  <si>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</si>
  <si>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</si>
  <si>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</si>
  <si>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</si>
  <si>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</si>
  <si>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</si>
  <si>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</si>
  <si>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</si>
  <si>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</si>
  <si>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</si>
  <si>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</si>
  <si>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</si>
  <si>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</si>
  <si>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</si>
  <si>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</si>
  <si>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</si>
  <si>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</si>
  <si>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</si>
  <si>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</si>
  <si>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</si>
  <si>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</si>
  <si>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</si>
  <si>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</si>
  <si>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</si>
  <si>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</si>
  <si>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</si>
  <si>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</si>
  <si>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</si>
  <si>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</si>
  <si>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</si>
  <si>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</si>
  <si>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</si>
  <si>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</si>
  <si>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</si>
  <si>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</si>
  <si>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</si>
  <si>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</si>
  <si>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</si>
  <si>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</si>
  <si>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</si>
  <si>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</si>
  <si>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</si>
  <si>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</si>
  <si>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</si>
  <si>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</si>
  <si>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</si>
  <si>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</si>
  <si>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</si>
  <si>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</si>
  <si>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</si>
  <si>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</si>
  <si>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</si>
  <si>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</si>
  <si>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</si>
  <si>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</si>
  <si>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</si>
  <si>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</si>
  <si>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</si>
  <si>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</si>
  <si>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</si>
  <si>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</si>
  <si>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</si>
  <si>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</si>
  <si>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</si>
  <si>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</si>
  <si>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</si>
  <si>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</si>
  <si>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</si>
  <si>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</si>
  <si>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</si>
  <si>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</si>
  <si>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</si>
  <si>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</si>
  <si>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</si>
  <si>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</si>
  <si>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</si>
  <si>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</si>
  <si>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</si>
  <si>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</si>
  <si>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</si>
  <si>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</si>
  <si>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</si>
  <si>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</si>
  <si>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</si>
  <si>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</si>
  <si>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</si>
  <si>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</si>
  <si>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</si>
  <si>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</si>
  <si>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</si>
  <si>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</si>
  <si>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</si>
  <si>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</si>
  <si>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</si>
  <si>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</si>
  <si>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</si>
  <si>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</si>
  <si>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</si>
  <si>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</si>
  <si>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</si>
  <si>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</si>
  <si>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</si>
  <si>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</si>
  <si>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</si>
  <si>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</si>
  <si>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</si>
  <si>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</si>
  <si>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</si>
  <si>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</si>
  <si>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</si>
  <si>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</si>
  <si>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</si>
  <si>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</si>
  <si>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</si>
  <si>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</si>
  <si>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</si>
  <si>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</si>
  <si>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</si>
  <si>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</si>
  <si>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</si>
  <si>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</si>
  <si>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</si>
  <si>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</si>
  <si>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</si>
  <si>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</si>
  <si>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</si>
  <si>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</si>
  <si>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</si>
  <si>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</si>
  <si>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</si>
  <si>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</si>
  <si>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</si>
  <si>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</si>
  <si>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</si>
  <si>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</si>
  <si>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</si>
  <si>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</si>
  <si>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</si>
  <si>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</si>
  <si>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</si>
  <si>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</si>
  <si>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</si>
  <si>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</si>
  <si>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</si>
  <si>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</si>
  <si>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</si>
  <si>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</si>
  <si>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</si>
  <si>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</si>
  <si>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</si>
  <si>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</si>
  <si>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</si>
  <si>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</si>
  <si>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</si>
  <si>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</si>
  <si>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</si>
  <si>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</si>
  <si>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</si>
  <si>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</si>
  <si>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</si>
  <si>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</si>
  <si>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</si>
  <si>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</si>
  <si>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</si>
  <si>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</si>
  <si>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</si>
  <si>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</si>
  <si>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</si>
  <si>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</si>
  <si>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</si>
  <si>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</si>
  <si>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</si>
  <si>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</si>
  <si>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</si>
  <si>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</si>
  <si>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</si>
  <si>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</si>
  <si>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</si>
  <si>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</si>
  <si>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</si>
  <si>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</si>
  <si>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</si>
  <si>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</si>
  <si>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</si>
  <si>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</si>
  <si>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</si>
  <si>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</si>
  <si>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</si>
  <si>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</si>
  <si>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</si>
  <si>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</si>
  <si>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</si>
  <si>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</si>
  <si>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</si>
  <si>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</si>
  <si>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</si>
  <si>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</si>
  <si>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</si>
  <si>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</si>
  <si>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</si>
  <si>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</si>
  <si>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</si>
  <si>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</si>
  <si>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</si>
  <si>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</si>
  <si>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</si>
  <si>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</si>
  <si>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</si>
  <si>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</si>
  <si>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</si>
  <si>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</si>
  <si>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</si>
  <si>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</si>
  <si>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</si>
  <si>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</si>
  <si>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</si>
  <si>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</si>
  <si>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</si>
  <si>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</si>
  <si>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</si>
  <si>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</si>
  <si>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</si>
  <si>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</si>
  <si>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</si>
  <si>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</si>
  <si>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</si>
  <si>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</si>
  <si>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</si>
  <si>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</si>
  <si>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</si>
  <si>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</si>
  <si>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</si>
  <si>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</si>
  <si>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</si>
  <si>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</si>
  <si>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</si>
  <si>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</si>
  <si>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</si>
  <si>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</si>
  <si>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</si>
  <si>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</si>
  <si>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</si>
  <si>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</si>
  <si>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</si>
  <si>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</si>
  <si>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</si>
  <si>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</si>
  <si>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</si>
  <si>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</si>
  <si>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</si>
  <si>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</si>
  <si>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</si>
  <si>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</si>
  <si>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</si>
  <si>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</si>
  <si>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</si>
  <si>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</si>
  <si>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</si>
  <si>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</si>
  <si>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</si>
  <si>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</si>
  <si>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</si>
  <si>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</si>
  <si>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</si>
  <si>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</si>
  <si>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</si>
  <si>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</si>
  <si>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</si>
  <si>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</si>
  <si>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</si>
  <si>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</si>
  <si>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</si>
  <si>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</si>
  <si>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</si>
  <si>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</si>
  <si>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</si>
  <si>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</si>
  <si>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</si>
  <si>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</si>
  <si>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</si>
  <si>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</si>
  <si>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</si>
  <si>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</si>
  <si>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</si>
  <si>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</si>
  <si>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</si>
  <si>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</si>
  <si>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</si>
  <si>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</si>
  <si>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</si>
  <si>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</si>
  <si>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</si>
  <si>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</si>
  <si>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</si>
  <si>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</si>
  <si>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</si>
  <si>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</si>
  <si>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</si>
  <si>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</si>
  <si>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</si>
  <si>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</si>
  <si>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</si>
  <si>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</si>
  <si>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</si>
  <si>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</si>
  <si>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</si>
  <si>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</si>
  <si>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</si>
  <si>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</si>
  <si>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</si>
  <si>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</si>
  <si>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</si>
  <si>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</si>
  <si>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</si>
  <si>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</si>
  <si>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</si>
  <si>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</si>
  <si>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</si>
  <si>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</si>
  <si>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</si>
  <si>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</si>
  <si>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</si>
  <si>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</si>
  <si>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</si>
  <si>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</si>
  <si>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</si>
  <si>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</si>
  <si>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</si>
  <si>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</si>
  <si>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</si>
  <si>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</si>
  <si>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</si>
  <si>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</si>
  <si>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</si>
  <si>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</si>
  <si>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</si>
  <si>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</si>
  <si>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</si>
  <si>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</si>
  <si>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</si>
  <si>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</si>
  <si>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</si>
  <si>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</si>
  <si>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</si>
  <si>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</si>
  <si>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</si>
  <si>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</si>
  <si>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</si>
  <si>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</si>
  <si>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</si>
  <si>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</si>
  <si>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</si>
  <si>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</si>
  <si>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</si>
  <si>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</si>
  <si>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</si>
  <si>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</si>
  <si>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</si>
  <si>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</si>
  <si>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</si>
  <si>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</si>
  <si>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</si>
  <si>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</si>
  <si>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</si>
  <si>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</si>
  <si>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</si>
  <si>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</si>
  <si>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</si>
  <si>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</si>
  <si>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</si>
  <si>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</si>
  <si>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</si>
  <si>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</si>
  <si>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</si>
  <si>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</si>
  <si>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</si>
  <si>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</si>
  <si>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</si>
  <si>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</si>
  <si>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</si>
  <si>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</si>
  <si>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</si>
  <si>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</si>
  <si>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</si>
  <si>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</si>
  <si>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</si>
  <si>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</si>
  <si>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</si>
  <si>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</si>
  <si>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</si>
  <si>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</si>
  <si>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</si>
  <si>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</si>
  <si>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</si>
  <si>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</si>
  <si>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</si>
  <si>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</si>
  <si>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</si>
  <si>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</si>
  <si>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</si>
  <si>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</si>
  <si>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</si>
  <si>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</si>
  <si>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</si>
  <si>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</si>
  <si>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</si>
  <si>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</si>
  <si>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</si>
  <si>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</si>
  <si>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</si>
  <si>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</si>
  <si>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</si>
  <si>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</si>
  <si>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</si>
  <si>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</si>
  <si>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</si>
  <si>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</si>
  <si>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</si>
  <si>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</si>
  <si>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</si>
  <si>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</si>
  <si>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</si>
  <si>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</si>
  <si>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</si>
  <si>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</si>
  <si>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</si>
  <si>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</si>
  <si>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</si>
  <si>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</si>
  <si>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</si>
  <si>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</si>
  <si>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</si>
  <si>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</si>
  <si>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</si>
  <si>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</si>
  <si>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</si>
  <si>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</si>
  <si>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</si>
  <si>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</si>
  <si>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</si>
  <si>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</si>
  <si>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</si>
  <si>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</si>
  <si>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</si>
  <si>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</si>
  <si>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</si>
  <si>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</si>
  <si>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</si>
  <si>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</si>
  <si>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</si>
  <si>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</si>
  <si>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</si>
  <si>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</si>
  <si>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</si>
  <si>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</si>
  <si>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</si>
  <si>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</si>
  <si>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</si>
  <si>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</si>
  <si>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</si>
  <si>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</si>
  <si>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</si>
  <si>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</si>
  <si>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</si>
  <si>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</si>
  <si>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</si>
  <si>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</si>
  <si>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</si>
  <si>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</si>
  <si>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</si>
  <si>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</si>
  <si>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</si>
  <si>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</si>
  <si>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</si>
  <si>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</si>
  <si>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</si>
  <si>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</si>
  <si>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</si>
  <si>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</si>
  <si>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</si>
  <si>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</si>
  <si>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</si>
  <si>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</si>
  <si>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</si>
  <si>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</si>
  <si>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</si>
  <si>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</si>
  <si>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</si>
  <si>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</si>
  <si>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</si>
  <si>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</si>
  <si>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</si>
  <si>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</si>
  <si>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</si>
  <si>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</si>
  <si>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</si>
  <si>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</si>
  <si>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</si>
  <si>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</si>
  <si>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</si>
  <si>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</si>
  <si>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</si>
  <si>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</si>
  <si>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</si>
  <si>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</si>
  <si>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</si>
  <si>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</si>
  <si>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</si>
  <si>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</si>
  <si>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</si>
  <si>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</si>
  <si>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</si>
  <si>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</si>
  <si>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</si>
  <si>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</si>
  <si>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</si>
  <si>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</si>
  <si>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</si>
  <si>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</si>
  <si>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</si>
  <si>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</si>
  <si>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</si>
  <si>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</si>
  <si>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</si>
  <si>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</si>
  <si>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</si>
  <si>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</si>
  <si>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</si>
  <si>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</si>
  <si>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</si>
  <si>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</si>
  <si>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</si>
  <si>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</si>
  <si>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</si>
  <si>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</si>
  <si>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</si>
  <si>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</si>
  <si>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</si>
  <si>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</si>
  <si>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</si>
  <si>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</si>
  <si>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</si>
  <si>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</si>
  <si>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</si>
  <si>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</si>
  <si>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</si>
  <si>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</si>
  <si>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</si>
  <si>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</si>
  <si>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</si>
  <si>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</si>
  <si>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</si>
  <si>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</si>
  <si>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</si>
  <si>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</si>
  <si>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</si>
  <si>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</si>
  <si>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</si>
  <si>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</si>
  <si>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</si>
  <si>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</si>
  <si>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</si>
  <si>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</si>
  <si>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</si>
  <si>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</si>
  <si>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</si>
  <si>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</si>
  <si>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</si>
  <si>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</si>
  <si>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</si>
  <si>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</si>
  <si>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</si>
  <si>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</si>
  <si>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</si>
  <si>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</si>
  <si>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</si>
  <si>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</si>
  <si>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</si>
  <si>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</si>
  <si>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</si>
  <si>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</si>
  <si>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</si>
  <si>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</si>
  <si>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</si>
  <si>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</si>
  <si>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</si>
  <si>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</si>
  <si>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</si>
  <si>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</si>
  <si>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</si>
  <si>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</si>
  <si>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</si>
  <si>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</si>
  <si>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</si>
  <si>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</si>
  <si>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</si>
  <si>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</si>
  <si>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</si>
  <si>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</si>
  <si>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</si>
  <si>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</si>
  <si>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</si>
  <si>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</si>
  <si>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</si>
  <si>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</si>
  <si>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</si>
  <si>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</si>
  <si>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</si>
  <si>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</si>
  <si>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</si>
  <si>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</si>
  <si>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</si>
  <si>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</si>
  <si>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</si>
  <si>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</si>
  <si>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</si>
  <si>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</si>
  <si>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</si>
  <si>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</si>
  <si>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</si>
  <si>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</si>
  <si>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</si>
  <si>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</si>
  <si>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</si>
  <si>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</si>
  <si>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</si>
  <si>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</si>
  <si>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</si>
  <si>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</si>
  <si>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</si>
  <si>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</si>
  <si>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</si>
  <si>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</si>
  <si>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</si>
  <si>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</si>
  <si>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</si>
  <si>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</si>
  <si>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</si>
  <si>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</si>
  <si>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</si>
  <si>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</si>
  <si>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</si>
  <si>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</si>
  <si>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</si>
  <si>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</si>
  <si>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</si>
  <si>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</si>
  <si>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</si>
  <si>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</si>
  <si>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</si>
  <si>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</si>
  <si>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</si>
  <si>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</si>
  <si>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</si>
  <si>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</si>
  <si>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</si>
  <si>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</si>
  <si>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</si>
  <si>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</si>
  <si>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</si>
  <si>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</si>
  <si>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</si>
  <si>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</si>
  <si>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</si>
  <si>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</si>
  <si>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</si>
  <si>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</si>
  <si>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</si>
  <si>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</si>
  <si>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</si>
  <si>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</si>
  <si>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</si>
  <si>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</si>
  <si>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</si>
  <si>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</si>
  <si>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</si>
  <si>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</si>
  <si>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</si>
  <si>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</si>
  <si>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</si>
  <si>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</si>
  <si>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</si>
  <si>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</si>
  <si>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</si>
  <si>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</si>
  <si>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</si>
  <si>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</si>
  <si>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</si>
  <si>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</si>
  <si>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</si>
  <si>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</si>
  <si>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</si>
  <si>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</si>
  <si>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</si>
  <si>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</si>
  <si>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</si>
  <si>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</si>
  <si>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</si>
  <si>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</si>
  <si>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</si>
  <si>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</si>
  <si>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</si>
  <si>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</si>
  <si>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</si>
  <si>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</si>
  <si>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</si>
  <si>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</si>
  <si>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</si>
  <si>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</si>
  <si>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</si>
  <si>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</si>
  <si>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</si>
  <si>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</si>
  <si>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</si>
  <si>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</si>
  <si>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</si>
  <si>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</si>
  <si>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</si>
  <si>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</si>
  <si>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</si>
  <si>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</si>
  <si>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</si>
  <si>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</si>
  <si>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</si>
  <si>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</si>
  <si>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</si>
  <si>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</si>
  <si>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</si>
  <si>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</si>
  <si>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</si>
  <si>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</si>
  <si>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</si>
  <si>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</si>
  <si>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</si>
  <si>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</si>
  <si>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</si>
  <si>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</si>
  <si>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</si>
  <si>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</si>
  <si>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</si>
  <si>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</si>
  <si>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</si>
  <si>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</si>
  <si>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</si>
  <si>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</si>
  <si>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</si>
  <si>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</si>
  <si>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</si>
  <si>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</si>
  <si>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</si>
  <si>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</si>
  <si>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</si>
  <si>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</si>
  <si>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</si>
  <si>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</si>
  <si>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</si>
  <si>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</si>
  <si>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</si>
  <si>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</si>
  <si>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</si>
  <si>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</si>
  <si>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</si>
  <si>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</si>
  <si>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</si>
  <si>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</si>
  <si>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</si>
  <si>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</si>
  <si>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</si>
  <si>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</si>
  <si>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</si>
  <si>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</si>
  <si>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</si>
  <si>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</si>
  <si>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</si>
  <si>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</si>
  <si>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</si>
  <si>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</si>
  <si>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</si>
  <si>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</si>
  <si>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</si>
  <si>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</si>
  <si>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</si>
  <si>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</si>
  <si>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</si>
  <si>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</si>
  <si>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</si>
  <si>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</si>
  <si>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</si>
  <si>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</si>
  <si>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</si>
  <si>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</si>
  <si>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</si>
  <si>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</si>
  <si>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</si>
  <si>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</si>
  <si>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</si>
  <si>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</si>
  <si>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</si>
  <si>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</si>
  <si>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</si>
  <si>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</si>
  <si>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</si>
  <si>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</si>
  <si>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</si>
  <si>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</si>
  <si>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</si>
  <si>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</si>
  <si>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</si>
  <si>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</si>
  <si>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</si>
  <si>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</si>
  <si>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</si>
  <si>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</si>
  <si>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</si>
  <si>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</si>
  <si>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</si>
  <si>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</si>
  <si>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</si>
  <si>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</si>
  <si>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</si>
  <si>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</si>
  <si>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</si>
  <si>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</si>
  <si>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</si>
  <si>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</si>
  <si>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</si>
  <si>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</si>
  <si>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</si>
  <si>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</si>
  <si>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</si>
  <si>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</si>
  <si>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</si>
  <si>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</si>
  <si>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</si>
  <si>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</si>
  <si>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</si>
  <si>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</si>
  <si>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</si>
  <si>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</si>
  <si>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</si>
  <si>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</si>
  <si>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</si>
  <si>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</si>
  <si>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</si>
  <si>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</si>
  <si>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</si>
  <si>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</si>
  <si>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</si>
  <si>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</si>
  <si>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</si>
  <si>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</si>
  <si>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</si>
  <si>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</si>
  <si>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</si>
  <si>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</si>
  <si>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</si>
  <si>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</si>
  <si>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</si>
  <si>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</si>
  <si>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</si>
  <si>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</si>
  <si>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</si>
  <si>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</si>
  <si>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</si>
  <si>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</si>
  <si>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</si>
  <si>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</si>
  <si>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</si>
  <si>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</si>
  <si>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</si>
  <si>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</si>
  <si>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</si>
  <si>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</si>
  <si>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</si>
  <si>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</si>
  <si>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</si>
  <si>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</si>
  <si>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</si>
  <si>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</si>
  <si>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</si>
  <si>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</si>
  <si>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</si>
  <si>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</si>
  <si>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</si>
  <si>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</si>
  <si>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</si>
  <si>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</si>
  <si>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</si>
  <si>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</si>
  <si>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</si>
  <si>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</si>
  <si>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</si>
  <si>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</si>
  <si>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</si>
  <si>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</si>
  <si>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</si>
  <si>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</si>
  <si>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</si>
  <si>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</si>
  <si>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</si>
  <si>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</si>
  <si>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</si>
  <si>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</si>
  <si>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</si>
  <si>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</si>
  <si>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</si>
  <si>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</si>
  <si>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</si>
  <si>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</si>
  <si>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</si>
  <si>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</si>
  <si>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</si>
  <si>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</si>
  <si>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</si>
  <si>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</si>
  <si>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</si>
  <si>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</si>
  <si>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</si>
  <si>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</si>
  <si>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</si>
  <si>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</si>
  <si>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</si>
  <si>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</si>
  <si>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</si>
  <si>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</si>
  <si>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</si>
  <si>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</si>
  <si>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</si>
  <si>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</si>
  <si>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</si>
  <si>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</si>
  <si>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</si>
  <si>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</si>
  <si>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</si>
  <si>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</si>
  <si>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</si>
  <si>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</si>
  <si>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</si>
  <si>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</si>
  <si>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</si>
  <si>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</si>
  <si>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</si>
  <si>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</si>
  <si>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</si>
  <si>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</si>
  <si>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</si>
  <si>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</si>
  <si>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</si>
  <si>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</si>
  <si>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</si>
  <si>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</si>
  <si>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</si>
  <si>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</si>
  <si>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</si>
  <si>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</si>
  <si>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</si>
  <si>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</si>
  <si>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</si>
  <si>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</si>
  <si>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</si>
  <si>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</si>
  <si>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</si>
  <si>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</si>
  <si>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</si>
  <si>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</si>
  <si>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</si>
  <si>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</si>
  <si>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</si>
  <si>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</si>
  <si>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</si>
  <si>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</si>
  <si>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</si>
  <si>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</si>
  <si>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</si>
  <si>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</si>
  <si>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</si>
  <si>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</si>
  <si>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</si>
  <si>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</si>
  <si>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</si>
  <si>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</si>
  <si>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</si>
  <si>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</si>
  <si>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</si>
  <si>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</si>
  <si>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</si>
  <si>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</si>
  <si>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</si>
  <si>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</si>
  <si>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</si>
  <si>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</si>
  <si>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</si>
  <si>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</si>
  <si>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</si>
  <si>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</si>
  <si>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</si>
  <si>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</si>
  <si>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</si>
  <si>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</si>
  <si>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</si>
  <si>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</si>
  <si>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</si>
  <si>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</si>
  <si>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</si>
  <si>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</si>
  <si>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</si>
  <si>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</si>
  <si>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</si>
  <si>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</si>
  <si>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</si>
  <si>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</si>
  <si>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</si>
  <si>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</si>
  <si>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</si>
  <si>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</si>
  <si>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</si>
  <si>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</si>
  <si>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</si>
  <si>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</si>
  <si>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</si>
  <si>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</si>
  <si>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</si>
  <si>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</si>
  <si>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</si>
  <si>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</si>
  <si>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</si>
  <si>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</si>
  <si>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</si>
  <si>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</si>
  <si>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</si>
  <si>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</si>
  <si>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</si>
  <si>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</si>
  <si>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</si>
  <si>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</si>
  <si>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</si>
  <si>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</si>
  <si>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</si>
  <si>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</si>
  <si>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</si>
  <si>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</si>
  <si>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</si>
  <si>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</si>
  <si>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</si>
  <si>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</si>
  <si>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</si>
  <si>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</si>
  <si>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</si>
  <si>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</si>
  <si>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</si>
  <si>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</si>
  <si>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</si>
  <si>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</si>
  <si>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</si>
  <si>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</si>
  <si>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</si>
  <si>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</si>
  <si>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</si>
  <si>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</si>
  <si>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</si>
  <si>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</si>
  <si>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</si>
  <si>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</si>
  <si>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</si>
  <si>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</si>
  <si>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</si>
  <si>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</si>
  <si>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</si>
  <si>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</si>
  <si>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</si>
  <si>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</si>
  <si>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</si>
  <si>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</si>
  <si>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</si>
  <si>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</si>
  <si>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</si>
  <si>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</si>
  <si>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</si>
  <si>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</si>
  <si>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</si>
  <si>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</si>
  <si>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</si>
  <si>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</si>
  <si>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</si>
  <si>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</si>
  <si>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</si>
  <si>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</si>
  <si>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</si>
  <si>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</si>
  <si>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</si>
  <si>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</si>
  <si>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</si>
  <si>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</si>
  <si>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</si>
  <si>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</si>
  <si>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</si>
  <si>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</si>
  <si>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</si>
  <si>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</si>
  <si>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</si>
  <si>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</si>
  <si>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</si>
  <si>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</si>
  <si>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</si>
  <si>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</si>
  <si>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</si>
  <si>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</si>
  <si>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</si>
  <si>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</si>
  <si>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</si>
  <si>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</si>
  <si>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</si>
  <si>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</si>
  <si>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</si>
  <si>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</si>
  <si>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</si>
  <si>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</si>
  <si>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</si>
  <si>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</si>
  <si>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</si>
  <si>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</si>
  <si>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</si>
  <si>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</si>
  <si>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</si>
  <si>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</si>
  <si>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</si>
  <si>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</si>
  <si>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</si>
  <si>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</si>
  <si>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</si>
  <si>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</si>
  <si>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</si>
  <si>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</si>
  <si>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</si>
  <si>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</si>
  <si>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</si>
  <si>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</si>
  <si>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</si>
  <si>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</si>
  <si>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</si>
  <si>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</si>
  <si>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</si>
  <si>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</si>
  <si>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</si>
  <si>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</si>
  <si>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</si>
  <si>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</si>
  <si>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</si>
  <si>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</si>
  <si>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</si>
  <si>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</si>
  <si>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</si>
  <si>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</si>
  <si>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</si>
  <si>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</si>
  <si>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</si>
  <si>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</si>
  <si>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</si>
  <si>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</si>
  <si>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</si>
  <si>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</si>
  <si>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</si>
  <si>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</si>
  <si>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</si>
  <si>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</si>
  <si>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</si>
  <si>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</si>
  <si>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</si>
  <si>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</si>
  <si>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</si>
  <si>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</si>
  <si>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</si>
  <si>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</si>
  <si>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</si>
  <si>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</si>
  <si>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</si>
  <si>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</si>
  <si>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</si>
  <si>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</si>
  <si>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</si>
  <si>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</si>
  <si>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</si>
  <si>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</si>
  <si>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</si>
  <si>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</si>
  <si>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</si>
  <si>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</si>
  <si>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</si>
  <si>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</si>
  <si>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</si>
  <si>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</si>
  <si>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</si>
  <si>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</si>
  <si>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</si>
  <si>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</si>
  <si>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</si>
  <si>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</si>
  <si>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</si>
  <si>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</si>
  <si>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</si>
  <si>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</si>
  <si>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</si>
  <si>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</si>
  <si>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</si>
  <si>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</si>
  <si>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</si>
  <si>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</si>
  <si>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</si>
  <si>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</si>
  <si>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</si>
  <si>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</si>
  <si>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</si>
  <si>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</si>
  <si>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</si>
  <si>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</si>
  <si>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</si>
  <si>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</si>
  <si>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</si>
  <si>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</si>
  <si>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</si>
  <si>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</si>
  <si>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</si>
  <si>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</si>
  <si>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</si>
  <si>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</si>
  <si>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</si>
  <si>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</si>
  <si>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</si>
  <si>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</si>
  <si>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</si>
  <si>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</si>
  <si>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</si>
  <si>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</si>
  <si>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</si>
  <si>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</si>
  <si>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</si>
  <si>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</si>
  <si>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</si>
  <si>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</si>
  <si>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</si>
  <si>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</si>
  <si>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</si>
  <si>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</si>
  <si>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</si>
  <si>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</si>
  <si>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</si>
  <si>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</si>
  <si>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</si>
  <si>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</si>
  <si>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</si>
  <si>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</si>
  <si>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</si>
  <si>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</si>
  <si>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</si>
  <si>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</si>
  <si>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</si>
  <si>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</si>
  <si>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</si>
  <si>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</si>
  <si>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</si>
  <si>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</si>
  <si>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</si>
  <si>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</si>
  <si>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</si>
  <si>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</si>
  <si>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</si>
  <si>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</si>
  <si>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</si>
  <si>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</si>
  <si>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</si>
  <si>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</si>
  <si>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</si>
  <si>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</si>
  <si>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</si>
  <si>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</si>
  <si>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</si>
  <si>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</si>
  <si>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</si>
  <si>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</si>
  <si>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</si>
  <si>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</si>
  <si>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</si>
  <si>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</si>
  <si>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</si>
  <si>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</si>
  <si>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</si>
  <si>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</si>
  <si>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</si>
  <si>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</si>
  <si>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</si>
  <si>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</si>
  <si>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</si>
  <si>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</si>
  <si>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</si>
  <si>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</si>
  <si>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</si>
  <si>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</si>
  <si>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</si>
  <si>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</si>
  <si>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</si>
  <si>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</si>
  <si>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</si>
  <si>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</si>
  <si>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</si>
  <si>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</si>
  <si>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</si>
  <si>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</si>
  <si>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</si>
  <si>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</si>
  <si>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</si>
  <si>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</si>
  <si>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</si>
  <si>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</si>
  <si>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</si>
  <si>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</si>
  <si>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</si>
  <si>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</si>
  <si>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</si>
  <si>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</si>
  <si>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</si>
  <si>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</si>
  <si>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</si>
  <si>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</si>
  <si>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</si>
  <si>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</si>
  <si>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</si>
  <si>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</si>
  <si>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</si>
  <si>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</si>
  <si>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</si>
  <si>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</si>
  <si>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</si>
  <si>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</si>
  <si>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</si>
  <si>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</si>
  <si>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</si>
  <si>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</si>
  <si>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</si>
  <si>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</si>
  <si>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</si>
  <si>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</si>
  <si>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</si>
  <si>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</si>
  <si>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</si>
  <si>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</si>
  <si>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</si>
  <si>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</si>
  <si>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</si>
  <si>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</si>
  <si>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</si>
  <si>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</si>
  <si>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</si>
  <si>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</si>
  <si>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</si>
  <si>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</si>
  <si>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</si>
  <si>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</si>
  <si>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</si>
  <si>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</si>
  <si>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</si>
  <si>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</si>
  <si>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</si>
  <si>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</si>
  <si>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</si>
  <si>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</si>
  <si>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</si>
  <si>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</si>
  <si>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</si>
  <si>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</si>
  <si>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</si>
  <si>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</si>
  <si>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</si>
  <si>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</si>
  <si>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</si>
  <si>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</si>
  <si>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</si>
  <si>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</si>
  <si>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</si>
  <si>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</si>
  <si>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</si>
  <si>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</si>
  <si>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</si>
  <si>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</si>
  <si>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</si>
  <si>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</si>
  <si>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</si>
  <si>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</si>
  <si>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</si>
  <si>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</si>
  <si>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</si>
  <si>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</si>
  <si>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</si>
  <si>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</si>
  <si>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</si>
  <si>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</si>
  <si>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</si>
  <si>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</si>
  <si>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</si>
  <si>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</si>
  <si>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</si>
  <si>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</si>
  <si>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</si>
  <si>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</si>
  <si>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</si>
  <si>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</si>
  <si>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</si>
  <si>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</si>
  <si>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</si>
  <si>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</si>
  <si>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</si>
  <si>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</si>
  <si>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</si>
  <si>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</si>
  <si>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</si>
  <si>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</si>
  <si>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</si>
  <si>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</si>
  <si>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</si>
  <si>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</si>
  <si>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</si>
  <si>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</si>
  <si>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</si>
  <si>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</si>
  <si>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</si>
  <si>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</si>
  <si>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</si>
  <si>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</si>
  <si>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</si>
  <si>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</si>
  <si>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</si>
  <si>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</si>
  <si>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</si>
  <si>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</si>
  <si>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</si>
  <si>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</si>
  <si>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</si>
  <si>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</si>
  <si>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</si>
  <si>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</si>
  <si>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</si>
  <si>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</si>
  <si>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</si>
  <si>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</si>
  <si>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</si>
  <si>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</si>
  <si>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</si>
  <si>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</si>
  <si>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</si>
  <si>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</si>
  <si>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</si>
  <si>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</si>
  <si>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</si>
  <si>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</si>
  <si>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</si>
  <si>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</si>
  <si>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</si>
  <si>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</si>
  <si>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</si>
  <si>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</si>
  <si>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</si>
  <si>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</si>
  <si>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</si>
  <si>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</si>
  <si>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</si>
  <si>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</si>
  <si>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</si>
  <si>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</si>
  <si>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</si>
  <si>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</si>
  <si>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</si>
  <si>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</si>
  <si>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</si>
  <si>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</si>
  <si>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</si>
  <si>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</si>
  <si>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</si>
  <si>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</si>
  <si>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</si>
  <si>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</si>
  <si>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</si>
  <si>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</si>
  <si>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</si>
  <si>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</si>
  <si>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</si>
  <si>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</si>
  <si>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</si>
  <si>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</si>
  <si>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</si>
  <si>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</si>
  <si>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</si>
  <si>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</si>
  <si>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</si>
  <si>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</si>
  <si>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</si>
  <si>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</si>
  <si>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</si>
  <si>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</si>
  <si>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</si>
  <si>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</si>
  <si>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</si>
  <si>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</si>
  <si>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</si>
  <si>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</si>
  <si>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</si>
  <si>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</si>
  <si>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</si>
  <si>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</si>
  <si>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</si>
  <si>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</si>
  <si>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</si>
  <si>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</si>
  <si>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</si>
  <si>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</si>
  <si>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</si>
  <si>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</si>
  <si>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</si>
  <si>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</si>
  <si>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</si>
  <si>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</si>
  <si>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</si>
  <si>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</si>
  <si>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</si>
  <si>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</si>
  <si>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</si>
  <si>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</si>
  <si>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</si>
  <si>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</si>
  <si>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</si>
  <si>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</si>
  <si>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</si>
  <si>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</si>
  <si>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</si>
  <si>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</si>
  <si>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</si>
  <si>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</si>
  <si>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</si>
  <si>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</si>
  <si>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</si>
  <si>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</si>
  <si>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</si>
  <si>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</si>
  <si>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</si>
  <si>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</si>
  <si>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</si>
  <si>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</si>
  <si>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</si>
  <si>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</si>
  <si>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</si>
  <si>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</si>
  <si>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</si>
  <si>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</si>
  <si>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</si>
  <si>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</si>
  <si>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</si>
  <si>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</si>
  <si>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</si>
  <si>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</si>
  <si>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</si>
  <si>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</si>
  <si>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</si>
  <si>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</si>
  <si>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</si>
  <si>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</si>
  <si>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</si>
  <si>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</si>
  <si>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</si>
  <si>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</si>
  <si>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</si>
  <si>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</si>
  <si>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</si>
  <si>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</si>
  <si>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</si>
  <si>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</si>
  <si>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</si>
  <si>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</si>
  <si>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</si>
  <si>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</si>
  <si>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</si>
  <si>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</si>
  <si>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</si>
  <si>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</si>
  <si>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</si>
  <si>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</si>
  <si>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</si>
  <si>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</si>
  <si>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</si>
  <si>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</si>
  <si>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</si>
  <si>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</si>
  <si>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</si>
  <si>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</si>
  <si>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</si>
  <si>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</si>
  <si>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</si>
  <si>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</si>
  <si>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</si>
  <si>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</si>
  <si>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</si>
  <si>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</si>
  <si>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</si>
  <si>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</si>
  <si>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</si>
  <si>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</si>
  <si>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</si>
  <si>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</si>
  <si>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</si>
  <si>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</si>
  <si>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</si>
  <si>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</si>
  <si>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</si>
  <si>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</si>
  <si>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</si>
  <si>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</si>
  <si>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</si>
  <si>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</si>
  <si>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</si>
  <si>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</si>
  <si>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</si>
  <si>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</si>
  <si>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</si>
  <si>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</si>
  <si>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</si>
  <si>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</si>
  <si>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</si>
  <si>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</si>
  <si>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</si>
  <si>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</si>
  <si>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</si>
  <si>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</si>
  <si>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</si>
  <si>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</si>
  <si>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</si>
  <si>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</si>
  <si>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</si>
  <si>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</si>
  <si>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</si>
  <si>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</si>
  <si>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</si>
  <si>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</si>
  <si>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</si>
  <si>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</si>
  <si>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</si>
  <si>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</si>
  <si>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</si>
  <si>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</si>
  <si>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</si>
  <si>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</si>
  <si>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</si>
  <si>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</si>
  <si>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</si>
  <si>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</si>
  <si>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</si>
  <si>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</si>
  <si>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</si>
  <si>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</si>
  <si>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</si>
  <si>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</si>
  <si>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</si>
  <si>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</si>
  <si>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</si>
  <si>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</si>
  <si>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</si>
  <si>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</si>
  <si>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</si>
  <si>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</si>
  <si>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</si>
  <si>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</si>
  <si>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</si>
  <si>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</si>
  <si>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</si>
  <si>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</si>
  <si>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</si>
  <si>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</si>
  <si>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</si>
  <si>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</si>
  <si>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</si>
  <si>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</si>
  <si>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</si>
  <si>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</si>
  <si>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</si>
  <si>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</si>
  <si>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</si>
  <si>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</si>
  <si>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</si>
  <si>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</si>
  <si>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</si>
  <si>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</si>
  <si>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</si>
  <si>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</si>
  <si>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</si>
  <si>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</si>
  <si>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</si>
  <si>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</si>
  <si>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</si>
  <si>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</si>
  <si>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</si>
  <si>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</si>
  <si>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</si>
  <si>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</si>
  <si>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</si>
  <si>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</si>
  <si>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</si>
  <si>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</si>
  <si>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</si>
  <si>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</si>
  <si>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</si>
  <si>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</si>
  <si>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</si>
  <si>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</si>
  <si>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</si>
  <si>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</si>
  <si>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</si>
  <si>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</si>
  <si>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</si>
  <si>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</si>
  <si>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</si>
  <si>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</si>
  <si>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</si>
  <si>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</si>
  <si>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</si>
  <si>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</si>
  <si>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</si>
  <si>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</si>
  <si>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</si>
  <si>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</si>
  <si>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</si>
  <si>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</si>
  <si>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</si>
  <si>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</si>
  <si>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</si>
  <si>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</si>
  <si>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</si>
  <si>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</si>
  <si>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</si>
  <si>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</si>
  <si>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</si>
  <si>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</si>
  <si>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</si>
  <si>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</si>
  <si>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</si>
  <si>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</si>
  <si>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</si>
  <si>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</si>
  <si>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</si>
  <si>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</si>
  <si>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</si>
  <si>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</si>
  <si>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</si>
  <si>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</si>
  <si>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</si>
  <si>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</si>
  <si>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</si>
  <si>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</si>
  <si>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</si>
  <si>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</si>
  <si>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</si>
  <si>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</si>
  <si>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</si>
  <si>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</si>
  <si>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</si>
  <si>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</si>
  <si>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</si>
  <si>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</si>
  <si>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</si>
  <si>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</si>
  <si>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</si>
  <si>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</si>
  <si>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</si>
  <si>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</si>
  <si>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</si>
  <si>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</si>
  <si>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</si>
  <si>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</si>
  <si>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</si>
  <si>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</si>
  <si>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</si>
  <si>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</si>
  <si>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</si>
  <si>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</si>
  <si>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</si>
  <si>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</si>
  <si>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</si>
  <si>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</si>
  <si>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</si>
  <si>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</si>
  <si>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</si>
  <si>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</si>
  <si>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</si>
  <si>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</si>
  <si>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</si>
  <si>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</si>
  <si>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</si>
  <si>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</si>
  <si>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</si>
  <si>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</si>
  <si>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</si>
  <si>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</si>
  <si>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</si>
  <si>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</si>
  <si>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</si>
  <si>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</si>
  <si>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</si>
  <si>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</si>
  <si>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</si>
  <si>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</si>
  <si>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</si>
  <si>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</si>
  <si>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</si>
  <si>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</si>
  <si>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</si>
  <si>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</si>
  <si>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</si>
  <si>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</si>
  <si>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</si>
  <si>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</si>
  <si>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</si>
  <si>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</si>
  <si>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</si>
  <si>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</si>
  <si>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</si>
  <si>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</si>
  <si>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</si>
  <si>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</si>
  <si>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</si>
  <si>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</si>
  <si>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</si>
  <si>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</si>
  <si>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</si>
  <si>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</si>
  <si>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</si>
  <si>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</si>
  <si>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</si>
  <si>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</si>
  <si>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</si>
  <si>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</si>
  <si>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</si>
  <si>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</si>
  <si>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</si>
  <si>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</si>
  <si>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</si>
  <si>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</si>
  <si>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</si>
  <si>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</si>
  <si>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</si>
  <si>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</si>
  <si>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</si>
  <si>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</si>
  <si>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</si>
  <si>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</si>
  <si>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</si>
  <si>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</si>
  <si>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</si>
  <si>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</si>
  <si>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</si>
  <si>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</si>
  <si>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</si>
  <si>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</si>
  <si>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</si>
  <si>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</si>
  <si>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</si>
  <si>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</si>
  <si>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</si>
  <si>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</si>
  <si>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</si>
  <si>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</si>
  <si>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</si>
  <si>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</si>
  <si>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</si>
  <si>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</si>
  <si>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</si>
  <si>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</si>
  <si>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</si>
  <si>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</si>
  <si>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</si>
  <si>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</si>
  <si>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</si>
  <si>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</si>
  <si>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</si>
  <si>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</si>
  <si>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</si>
  <si>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</si>
  <si>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</si>
  <si>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</si>
  <si>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</si>
  <si>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</si>
  <si>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</si>
  <si>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</si>
  <si>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</si>
  <si>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</si>
  <si>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</si>
  <si>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</si>
  <si>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</si>
  <si>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</si>
  <si>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</si>
  <si>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</si>
  <si>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</si>
  <si>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</si>
  <si>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</si>
  <si>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</si>
  <si>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</si>
  <si>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</si>
  <si>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</si>
  <si>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</si>
  <si>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</si>
  <si>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</si>
  <si>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</si>
  <si>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</si>
  <si>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</si>
  <si>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</si>
  <si>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</si>
  <si>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</si>
  <si>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</si>
  <si>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</si>
  <si>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</si>
  <si>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</si>
  <si>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</si>
  <si>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</si>
  <si>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</si>
  <si>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</si>
  <si>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</si>
  <si>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</si>
  <si>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</si>
  <si>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</si>
  <si>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</si>
  <si>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</si>
  <si>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</si>
  <si>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</si>
  <si>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</si>
  <si>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</si>
  <si>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</si>
  <si>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</si>
  <si>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</si>
  <si>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</si>
  <si>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</si>
  <si>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</si>
  <si>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</si>
  <si>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</si>
  <si>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</si>
  <si>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</si>
  <si>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</si>
  <si>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</si>
  <si>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</si>
  <si>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</si>
  <si>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</si>
  <si>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</si>
  <si>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</si>
  <si>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</si>
  <si>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</si>
  <si>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</si>
  <si>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</si>
  <si>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</si>
  <si>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</si>
  <si>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</si>
  <si>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</si>
  <si>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</si>
  <si>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</si>
  <si>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</si>
  <si>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</si>
  <si>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</si>
  <si>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</si>
  <si>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</si>
  <si>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</si>
  <si>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</si>
  <si>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</si>
  <si>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</si>
  <si>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</si>
  <si>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</si>
  <si>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</si>
  <si>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</si>
  <si>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</si>
  <si>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</si>
  <si>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</si>
  <si>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</si>
  <si>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</si>
  <si>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</si>
  <si>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</si>
  <si>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</si>
  <si>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</si>
  <si>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</si>
  <si>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</si>
  <si>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</si>
  <si>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</si>
  <si>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</si>
  <si>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</si>
  <si>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</si>
  <si>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</si>
  <si>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</si>
  <si>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</si>
  <si>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</si>
  <si>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</si>
  <si>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</si>
  <si>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</si>
  <si>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</si>
  <si>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</si>
  <si>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</si>
  <si>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</si>
  <si>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</si>
  <si>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</si>
  <si>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</si>
  <si>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</si>
  <si>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</si>
  <si>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</si>
  <si>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</si>
  <si>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</si>
  <si>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</si>
  <si>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</si>
  <si>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</si>
  <si>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</si>
  <si>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</si>
  <si>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</si>
  <si>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</si>
  <si>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</si>
  <si>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</si>
  <si>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</si>
  <si>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</si>
  <si>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</si>
  <si>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</si>
  <si>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</si>
  <si>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</si>
  <si>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</si>
  <si>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</si>
  <si>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</si>
  <si>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</si>
  <si>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</si>
  <si>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</si>
  <si>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</si>
  <si>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</si>
  <si>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</si>
  <si>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</si>
  <si>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</si>
  <si>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</si>
  <si>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</si>
  <si>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</si>
  <si>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</si>
  <si>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</si>
  <si>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</si>
  <si>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</si>
  <si>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</si>
  <si>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</si>
  <si>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</si>
  <si>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</si>
  <si>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</si>
  <si>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</si>
  <si>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</si>
  <si>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</si>
  <si>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</si>
  <si>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</si>
  <si>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</si>
  <si>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</si>
  <si>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</si>
  <si>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</si>
  <si>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</si>
  <si>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</si>
  <si>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</si>
  <si>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</si>
  <si>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</si>
  <si>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</si>
  <si>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</si>
  <si>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</si>
  <si>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</si>
  <si>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</si>
  <si>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</si>
  <si>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</si>
  <si>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</si>
  <si>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</si>
  <si>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</si>
  <si>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</si>
  <si>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</si>
  <si>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</si>
  <si>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</si>
  <si>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</si>
  <si>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</si>
  <si>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</si>
  <si>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</si>
  <si>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</si>
  <si>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</si>
  <si>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</si>
  <si>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</si>
  <si>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</si>
  <si>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</si>
  <si>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</si>
  <si>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</si>
  <si>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</si>
  <si>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</si>
  <si>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</si>
  <si>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</si>
  <si>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</si>
  <si>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</si>
  <si>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</si>
  <si>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</si>
  <si>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</si>
  <si>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</si>
  <si>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</si>
  <si>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</si>
  <si>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</si>
  <si>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</si>
  <si>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</si>
  <si>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</si>
  <si>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</si>
  <si>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</si>
  <si>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</si>
  <si>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</si>
  <si>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</si>
  <si>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</si>
  <si>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</si>
  <si>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</si>
  <si>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</si>
  <si>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</si>
  <si>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</si>
  <si>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</si>
  <si>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</si>
  <si>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</si>
  <si>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</si>
  <si>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</si>
  <si>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</si>
  <si>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</si>
  <si>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</si>
  <si>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</si>
  <si>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</si>
  <si>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</si>
  <si>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</si>
  <si>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</si>
  <si>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</si>
  <si>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</si>
  <si>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</si>
  <si>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</si>
  <si>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</si>
  <si>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</si>
  <si>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</si>
  <si>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</si>
  <si>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</si>
  <si>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</si>
  <si>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</si>
  <si>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</si>
  <si>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</si>
  <si>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</si>
  <si>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</si>
  <si>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</si>
  <si>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</si>
  <si>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</si>
  <si>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</si>
  <si>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</si>
  <si>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</si>
  <si>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</si>
  <si>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</si>
  <si>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</si>
  <si>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</si>
  <si>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</si>
  <si>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</si>
  <si>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</si>
  <si>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</si>
  <si>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</si>
  <si>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</si>
  <si>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</si>
  <si>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</si>
  <si>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</si>
  <si>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</si>
  <si>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</si>
  <si>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</si>
  <si>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</si>
  <si>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</si>
  <si>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</si>
  <si>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</si>
  <si>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</si>
  <si>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</si>
  <si>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</si>
  <si>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</si>
  <si>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</si>
  <si>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</si>
  <si>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</si>
  <si>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</si>
  <si>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</si>
  <si>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</si>
  <si>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</si>
  <si>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</si>
  <si>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</si>
  <si>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</si>
  <si>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</si>
  <si>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</si>
  <si>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</si>
  <si>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</si>
  <si>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</si>
  <si>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</si>
  <si>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</si>
  <si>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</si>
  <si>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</si>
  <si>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</si>
  <si>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</si>
  <si>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</si>
  <si>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</si>
  <si>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</si>
  <si>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</si>
  <si>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</si>
  <si>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</si>
  <si>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</si>
  <si>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</si>
  <si>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</si>
  <si>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</si>
  <si>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</si>
  <si>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</si>
  <si>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</si>
  <si>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</si>
  <si>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</si>
  <si>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</si>
  <si>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</si>
  <si>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</si>
  <si>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</si>
  <si>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</si>
  <si>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</si>
  <si>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</si>
  <si>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</si>
  <si>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</si>
  <si>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</si>
  <si>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</si>
  <si>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</si>
  <si>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</si>
  <si>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</si>
  <si>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</si>
  <si>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</si>
  <si>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</si>
  <si>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</si>
  <si>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</si>
  <si>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</si>
  <si>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</si>
  <si>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</si>
  <si>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</si>
  <si>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</si>
  <si>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</si>
  <si>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</si>
  <si>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</si>
  <si>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</si>
  <si>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</si>
  <si>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</si>
  <si>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</si>
  <si>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</si>
  <si>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</si>
  <si>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</si>
  <si>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</si>
  <si>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</si>
  <si>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</si>
  <si>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</si>
  <si>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</si>
  <si>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</si>
  <si>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</si>
  <si>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</si>
  <si>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</si>
  <si>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</si>
  <si>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</si>
  <si>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</si>
  <si>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</si>
  <si>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</si>
  <si>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</si>
  <si>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</si>
  <si>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</si>
  <si>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</si>
  <si>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</si>
  <si>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</si>
  <si>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</si>
  <si>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</si>
  <si>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</si>
  <si>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</si>
  <si>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</si>
  <si>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</si>
  <si>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</si>
  <si>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</si>
  <si>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</si>
  <si>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</si>
  <si>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</si>
  <si>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</si>
  <si>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</si>
  <si>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</si>
  <si>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</si>
  <si>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</si>
  <si>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</si>
  <si>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</si>
  <si>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</si>
  <si>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</si>
  <si>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</si>
  <si>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</si>
  <si>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</si>
  <si>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</si>
  <si>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</si>
  <si>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</si>
  <si>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</si>
  <si>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</si>
  <si>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</si>
  <si>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</si>
  <si>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</si>
  <si>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</si>
  <si>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</si>
  <si>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</si>
  <si>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</si>
  <si>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</si>
  <si>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</si>
  <si>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</si>
  <si>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</si>
  <si>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</si>
  <si>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</si>
  <si>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</si>
  <si>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</si>
  <si>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</si>
  <si>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</si>
  <si>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</si>
  <si>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</si>
  <si>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</si>
  <si>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</si>
  <si>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</si>
  <si>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</si>
  <si>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</si>
  <si>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</si>
  <si>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</si>
  <si>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</si>
  <si>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</si>
  <si>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</si>
  <si>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</si>
  <si>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</si>
  <si>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</si>
  <si>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</si>
  <si>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</si>
  <si>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</si>
  <si>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</si>
  <si>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</si>
  <si>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</si>
  <si>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</si>
  <si>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</si>
  <si>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</si>
  <si>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</si>
  <si>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</si>
  <si>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</si>
  <si>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</si>
  <si>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</si>
  <si>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</si>
  <si>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</si>
  <si>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</si>
  <si>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</si>
  <si>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</si>
  <si>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</si>
  <si>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</si>
  <si>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</si>
  <si>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</si>
  <si>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</si>
  <si>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</si>
  <si>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</si>
  <si>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</si>
  <si>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</si>
  <si>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</si>
  <si>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</si>
  <si>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</si>
  <si>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</si>
  <si>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</si>
  <si>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</si>
  <si>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</si>
  <si>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</si>
  <si>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</si>
  <si>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</si>
  <si>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</si>
  <si>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</si>
  <si>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</si>
  <si>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</si>
  <si>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</si>
  <si>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</si>
  <si>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</si>
  <si>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</si>
  <si>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</si>
  <si>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</si>
  <si>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</si>
  <si>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</si>
  <si>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</si>
  <si>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</si>
  <si>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</si>
  <si>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</si>
  <si>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</si>
  <si>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</si>
  <si>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</si>
  <si>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</si>
  <si>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</si>
  <si>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</si>
  <si>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</si>
  <si>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</si>
  <si>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</si>
  <si>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</si>
  <si>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</si>
  <si>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</si>
  <si>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</si>
  <si>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</si>
  <si>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</si>
  <si>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</si>
  <si>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</si>
  <si>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</si>
  <si>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</si>
  <si>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</si>
  <si>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</si>
  <si>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</si>
  <si>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</si>
  <si>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</si>
  <si>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</si>
  <si>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</si>
  <si>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</si>
  <si>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</si>
  <si>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</si>
  <si>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</si>
  <si>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</si>
  <si>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</si>
  <si>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</si>
  <si>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</si>
  <si>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</si>
  <si>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</si>
  <si>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</si>
  <si>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</si>
  <si>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</si>
  <si>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</si>
  <si>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</si>
  <si>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</si>
  <si>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</si>
  <si>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</si>
  <si>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</si>
  <si>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</si>
  <si>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</si>
  <si>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</si>
  <si>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</si>
  <si>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</si>
  <si>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</si>
  <si>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</si>
  <si>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</si>
  <si>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</si>
  <si>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</si>
  <si>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</si>
  <si>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</si>
  <si>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</si>
  <si>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</si>
  <si>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</si>
  <si>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</si>
  <si>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</si>
  <si>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</si>
  <si>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</si>
  <si>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</si>
  <si>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</si>
  <si>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</si>
  <si>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</si>
  <si>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</si>
  <si>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</si>
  <si>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</si>
  <si>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</si>
  <si>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</si>
  <si>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</si>
  <si>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</si>
  <si>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</si>
  <si>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</si>
  <si>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</si>
  <si>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</si>
  <si>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</si>
  <si>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</si>
  <si>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</si>
  <si>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</si>
  <si>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</si>
  <si>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</si>
  <si>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</si>
  <si>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</si>
  <si>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</si>
  <si>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</si>
  <si>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</si>
  <si>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</si>
  <si>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</si>
  <si>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</si>
  <si>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</si>
  <si>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</si>
  <si>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</si>
  <si>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</si>
  <si>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</si>
  <si>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</si>
  <si>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</si>
  <si>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</si>
  <si>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</si>
  <si>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</si>
  <si>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</si>
  <si>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</si>
  <si>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</si>
  <si>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</si>
  <si>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</si>
  <si>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</si>
  <si>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</si>
  <si>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</si>
  <si>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</si>
  <si>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</si>
  <si>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</si>
  <si>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</si>
  <si>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</si>
  <si>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</si>
  <si>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</si>
  <si>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</si>
  <si>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</si>
  <si>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</si>
  <si>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</si>
  <si>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</si>
  <si>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</si>
  <si>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</si>
  <si>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</si>
  <si>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</si>
  <si>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</si>
  <si>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</si>
  <si>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</si>
  <si>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</si>
  <si>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</si>
  <si>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</si>
  <si>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</si>
  <si>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</si>
  <si>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</si>
  <si>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</si>
  <si>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</si>
  <si>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</si>
  <si>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</si>
  <si>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</si>
  <si>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</si>
  <si>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</si>
  <si>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</si>
  <si>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</si>
  <si>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</si>
  <si>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</si>
  <si>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</si>
  <si>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</si>
  <si>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</si>
  <si>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</si>
  <si>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</si>
  <si>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</si>
  <si>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</si>
  <si>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</si>
  <si>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</si>
  <si>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</si>
  <si>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</si>
  <si>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</si>
  <si>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</si>
  <si>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</si>
  <si>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</si>
  <si>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</si>
  <si>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</si>
  <si>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</si>
  <si>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</si>
  <si>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</si>
  <si>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</si>
  <si>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</si>
  <si>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</si>
  <si>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</si>
  <si>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</si>
  <si>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</si>
  <si>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</si>
  <si>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</si>
  <si>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</si>
  <si>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</si>
  <si>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</si>
  <si>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</si>
  <si>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</si>
  <si>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</si>
  <si>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</si>
  <si>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</si>
  <si>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</si>
  <si>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</si>
  <si>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</si>
  <si>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</si>
  <si>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</si>
  <si>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</si>
  <si>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</si>
  <si>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</si>
  <si>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</si>
  <si>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</si>
  <si>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</si>
  <si>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</si>
  <si>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</si>
  <si>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</si>
  <si>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</si>
  <si>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</si>
  <si>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</si>
  <si>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</si>
  <si>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</si>
  <si>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</si>
  <si>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</si>
  <si>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</si>
  <si>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</si>
  <si>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</si>
  <si>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</si>
  <si>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</si>
  <si>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</si>
  <si>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</si>
  <si>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</si>
  <si>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</si>
  <si>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</si>
  <si>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</si>
  <si>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</si>
  <si>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</si>
  <si>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</si>
  <si>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</si>
  <si>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</si>
  <si>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</si>
  <si>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</si>
  <si>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</si>
  <si>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</si>
  <si>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</si>
  <si>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</si>
  <si>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</si>
  <si>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</si>
  <si>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</si>
  <si>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</si>
  <si>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</si>
  <si>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</si>
  <si>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</si>
  <si>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</si>
  <si>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</si>
  <si>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</si>
  <si>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</si>
  <si>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</si>
  <si>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</si>
  <si>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</si>
  <si>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</si>
  <si>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</si>
  <si>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</si>
  <si>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</si>
  <si>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</si>
  <si>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</si>
  <si>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</si>
  <si>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</si>
  <si>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</si>
  <si>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</si>
  <si>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</si>
  <si>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</si>
  <si>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</si>
  <si>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</si>
  <si>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</si>
  <si>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</si>
  <si>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</si>
  <si>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</si>
  <si>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</si>
  <si>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</si>
  <si>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</si>
  <si>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</si>
  <si>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</si>
  <si>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</si>
  <si>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</si>
  <si>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</si>
  <si>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</si>
  <si>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</si>
  <si>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</si>
  <si>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</si>
  <si>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</si>
  <si>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</si>
  <si>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</si>
  <si>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</si>
  <si>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</si>
  <si>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</si>
  <si>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</si>
  <si>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</si>
  <si>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</si>
  <si>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</si>
  <si>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</si>
  <si>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</si>
  <si>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</si>
  <si>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</si>
  <si>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</si>
  <si>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</si>
  <si>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</si>
  <si>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</si>
  <si>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</si>
  <si>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</si>
  <si>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</si>
  <si>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</si>
  <si>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</si>
  <si>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</si>
  <si>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</si>
  <si>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</si>
  <si>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</si>
  <si>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</si>
  <si>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</si>
  <si>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</si>
  <si>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</si>
  <si>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</si>
  <si>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</si>
  <si>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</si>
  <si>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</si>
  <si>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</si>
  <si>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</si>
  <si>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</si>
  <si>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</si>
  <si>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</si>
  <si>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</si>
  <si>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</si>
  <si>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</si>
  <si>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</si>
  <si>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</si>
  <si>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</si>
  <si>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</si>
  <si>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</si>
  <si>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</si>
  <si>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</si>
  <si>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</si>
  <si>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</si>
  <si>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</si>
  <si>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</si>
  <si>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</si>
  <si>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</si>
  <si>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</si>
  <si>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</si>
  <si>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</si>
  <si>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</si>
  <si>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</si>
  <si>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</si>
  <si>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</si>
  <si>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</si>
  <si>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</si>
  <si>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</si>
  <si>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</si>
  <si>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</si>
  <si>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</si>
  <si>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</si>
  <si>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</si>
  <si>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</si>
  <si>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</si>
  <si>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</si>
  <si>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</si>
  <si>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</si>
  <si>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</si>
  <si>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</si>
  <si>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</si>
  <si>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</si>
  <si>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</si>
  <si>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</si>
  <si>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</si>
  <si>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</si>
  <si>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</si>
  <si>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</si>
  <si>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</si>
  <si>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</si>
  <si>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</si>
  <si>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</si>
  <si>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</si>
  <si>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</si>
  <si>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</si>
  <si>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</si>
  <si>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</si>
  <si>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</si>
  <si>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</si>
  <si>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</si>
  <si>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</si>
  <si>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</si>
  <si>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</si>
  <si>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</si>
  <si>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</si>
  <si>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</si>
  <si>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</si>
  <si>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</si>
  <si>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</si>
  <si>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</si>
  <si>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</si>
  <si>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</si>
  <si>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</si>
  <si>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</si>
  <si>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</si>
  <si>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</si>
  <si>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</si>
  <si>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</si>
  <si>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</si>
  <si>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</si>
  <si>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</si>
  <si>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</si>
  <si>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</si>
  <si>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</si>
  <si>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</si>
  <si>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</si>
  <si>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</si>
  <si>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</si>
  <si>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</si>
  <si>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</si>
  <si>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</si>
  <si>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</si>
  <si>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</si>
  <si>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</si>
  <si>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</si>
  <si>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</si>
  <si>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</si>
  <si>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</si>
  <si>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</si>
  <si>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</si>
  <si>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</si>
  <si>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</si>
  <si>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</si>
  <si>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</si>
  <si>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</si>
  <si>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</si>
  <si>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</si>
  <si>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</si>
  <si>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</si>
  <si>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</si>
  <si>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</si>
  <si>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</si>
  <si>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</si>
  <si>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</si>
  <si>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</si>
  <si>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</si>
  <si>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</si>
  <si>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</si>
  <si>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</si>
  <si>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</si>
  <si>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</si>
  <si>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</si>
  <si>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</si>
  <si>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</si>
  <si>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</si>
  <si>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</si>
  <si>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</si>
  <si>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</si>
  <si>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</si>
  <si>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</si>
  <si>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</si>
  <si>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</si>
  <si>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</si>
  <si>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</si>
  <si>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</si>
  <si>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</si>
  <si>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</si>
  <si>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</si>
  <si>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</si>
  <si>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</si>
  <si>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</si>
  <si>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</si>
  <si>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</si>
  <si>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</si>
  <si>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</si>
  <si>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</si>
  <si>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</si>
  <si>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</si>
  <si>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</si>
  <si>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</si>
  <si>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</si>
  <si>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</si>
  <si>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</si>
  <si>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</si>
  <si>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</si>
  <si>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</si>
  <si>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</si>
  <si>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</si>
  <si>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</si>
  <si>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</si>
  <si>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</si>
  <si>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</si>
  <si>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</si>
  <si>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</si>
  <si>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</si>
  <si>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</si>
  <si>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</si>
  <si>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</si>
  <si>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</si>
  <si>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</si>
  <si>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</si>
  <si>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</si>
  <si>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</si>
  <si>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</si>
  <si>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</si>
  <si>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</si>
  <si>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</si>
  <si>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</si>
  <si>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</si>
  <si>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</si>
  <si>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</si>
  <si>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</si>
  <si>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</si>
  <si>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</si>
  <si>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</si>
  <si>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</si>
  <si>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</si>
  <si>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</si>
  <si>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</si>
  <si>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</si>
  <si>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</si>
  <si>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</si>
  <si>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</si>
  <si>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</si>
  <si>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</si>
  <si>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</si>
  <si>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</si>
  <si>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</si>
  <si>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</si>
  <si>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</si>
  <si>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</si>
  <si>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</si>
  <si>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</si>
  <si>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</si>
  <si>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</si>
  <si>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</si>
  <si>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</si>
  <si>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</si>
  <si>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</si>
  <si>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</si>
  <si>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</si>
  <si>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</si>
  <si>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</si>
  <si>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</si>
  <si>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</si>
  <si>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</si>
  <si>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</si>
  <si>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</si>
  <si>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</si>
  <si>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</si>
  <si>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</si>
  <si>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</si>
  <si>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</si>
  <si>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</si>
  <si>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</si>
  <si>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</si>
  <si>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</si>
  <si>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</si>
  <si>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</si>
  <si>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</si>
  <si>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</si>
  <si>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</si>
  <si>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</si>
  <si>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</si>
  <si>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</si>
  <si>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</si>
  <si>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</si>
  <si>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</si>
  <si>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</si>
  <si>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</si>
  <si>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</si>
  <si>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</si>
  <si>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</si>
  <si>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</si>
  <si>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</si>
  <si>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</si>
  <si>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</si>
  <si>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</si>
  <si>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</si>
  <si>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</si>
  <si>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</si>
  <si>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</si>
  <si>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</si>
  <si>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</si>
  <si>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</si>
  <si>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</si>
  <si>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</si>
  <si>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</si>
  <si>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</si>
  <si>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</si>
  <si>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</si>
  <si>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</si>
  <si>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</si>
  <si>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</si>
  <si>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</si>
  <si>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</si>
  <si>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</si>
  <si>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</si>
  <si>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</si>
  <si>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</si>
  <si>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</si>
  <si>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</si>
  <si>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</si>
  <si>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</si>
  <si>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</si>
  <si>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</si>
  <si>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</si>
  <si>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</si>
  <si>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</si>
  <si>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</si>
  <si>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</si>
  <si>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</si>
  <si>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</si>
  <si>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</si>
  <si>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</si>
  <si>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</si>
  <si>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</si>
  <si>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</si>
  <si>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</si>
  <si>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</si>
  <si>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</si>
  <si>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</si>
  <si>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</si>
  <si>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</si>
  <si>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</si>
  <si>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</si>
  <si>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</si>
  <si>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</si>
  <si>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</si>
  <si>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</si>
  <si>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</si>
  <si>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</si>
  <si>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</si>
  <si>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</si>
  <si>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</si>
  <si>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</si>
  <si>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</si>
  <si>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</si>
  <si>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</si>
  <si>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</si>
  <si>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</si>
  <si>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</si>
  <si>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</si>
  <si>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</si>
  <si>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</si>
  <si>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</si>
  <si>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</si>
  <si>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</si>
  <si>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</si>
  <si>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</si>
  <si>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</si>
  <si>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</si>
  <si>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</si>
  <si>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</si>
  <si>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</si>
  <si>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</si>
  <si>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</si>
  <si>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</si>
  <si>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</si>
  <si>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</si>
  <si>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</si>
  <si>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</si>
  <si>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</si>
  <si>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</si>
  <si>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</si>
  <si>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</si>
  <si>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</si>
  <si>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</si>
  <si>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</si>
  <si>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</si>
  <si>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</si>
  <si>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</si>
  <si>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</si>
  <si>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</si>
  <si>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</si>
  <si>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</si>
  <si>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</si>
  <si>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</si>
  <si>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</si>
  <si>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</si>
  <si>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</si>
  <si>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</si>
  <si>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</si>
  <si>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</si>
  <si>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</si>
  <si>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</si>
  <si>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</si>
  <si>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</si>
  <si>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</si>
  <si>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</si>
  <si>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</si>
  <si>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</si>
  <si>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</si>
  <si>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</si>
  <si>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</si>
  <si>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</si>
  <si>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</si>
  <si>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</si>
  <si>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</si>
  <si>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</si>
  <si>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</si>
  <si>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</si>
  <si>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</si>
  <si>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</si>
  <si>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</si>
  <si>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</si>
  <si>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</si>
  <si>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</si>
  <si>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</si>
  <si>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</si>
  <si>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</si>
  <si>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</si>
  <si>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</si>
  <si>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</si>
  <si>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</si>
  <si>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</si>
  <si>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</si>
  <si>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</si>
  <si>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</si>
  <si>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</si>
  <si>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</si>
  <si>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</si>
  <si>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</si>
  <si>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</si>
  <si>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</si>
  <si>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</si>
  <si>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</si>
  <si>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</si>
  <si>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</si>
  <si>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</si>
  <si>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</si>
  <si>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</si>
  <si>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</si>
  <si>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</si>
  <si>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</si>
  <si>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</si>
  <si>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</si>
  <si>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</si>
  <si>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</si>
  <si>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</si>
  <si>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</si>
  <si>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</si>
  <si>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</si>
  <si>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</si>
  <si>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</si>
  <si>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</si>
  <si>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</si>
  <si>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</si>
  <si>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</si>
  <si>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</si>
  <si>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</si>
  <si>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</si>
  <si>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</si>
  <si>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</si>
  <si>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</si>
  <si>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</si>
  <si>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</si>
  <si>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</si>
  <si>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</si>
  <si>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</si>
  <si>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</si>
  <si>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</si>
  <si>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</si>
  <si>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</si>
  <si>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</si>
  <si>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</si>
  <si>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</si>
  <si>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</si>
  <si>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</si>
  <si>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</si>
  <si>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</si>
  <si>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</si>
  <si>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</si>
  <si>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</si>
  <si>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</si>
  <si>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</si>
  <si>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</si>
  <si>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</si>
  <si>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</si>
  <si>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</si>
  <si>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</si>
  <si>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</si>
  <si>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</si>
  <si>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</si>
  <si>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</si>
  <si>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</si>
  <si>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</si>
  <si>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</si>
  <si>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</si>
  <si>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</si>
  <si>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</si>
  <si>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</si>
  <si>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</si>
  <si>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</si>
  <si>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</si>
  <si>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</si>
  <si>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</si>
  <si>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</si>
  <si>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</si>
  <si>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</si>
  <si>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</si>
  <si>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</si>
  <si>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</si>
  <si>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</si>
  <si>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</si>
  <si>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</si>
  <si>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</si>
  <si>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</si>
  <si>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</si>
  <si>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</si>
  <si>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</si>
  <si>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</si>
  <si>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</si>
  <si>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</si>
  <si>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</si>
  <si>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</si>
  <si>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</si>
  <si>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</si>
  <si>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</si>
  <si>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</si>
  <si>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</si>
  <si>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</si>
  <si>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</si>
  <si>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</si>
  <si>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</si>
  <si>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</si>
  <si>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</si>
  <si>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</si>
  <si>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</si>
  <si>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</si>
  <si>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</si>
  <si>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</si>
  <si>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</si>
  <si>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</si>
  <si>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</si>
  <si>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</si>
  <si>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</si>
  <si>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</si>
  <si>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</si>
  <si>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</si>
  <si>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</si>
  <si>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</si>
  <si>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</si>
  <si>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</si>
  <si>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</si>
  <si>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</si>
  <si>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</si>
  <si>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</si>
  <si>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</si>
  <si>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</si>
  <si>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</si>
  <si>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</si>
  <si>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</si>
  <si>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</si>
  <si>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</si>
  <si>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</si>
  <si>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</si>
  <si>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</si>
  <si>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</si>
  <si>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</si>
  <si>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</si>
  <si>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</si>
  <si>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</si>
  <si>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</si>
  <si>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</si>
  <si>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</si>
  <si>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</si>
  <si>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</si>
  <si>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</si>
  <si>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</si>
  <si>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</si>
  <si>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</si>
  <si>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</si>
  <si>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</si>
  <si>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</si>
  <si>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</si>
  <si>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</si>
  <si>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</si>
  <si>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</si>
  <si>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</si>
  <si>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</si>
  <si>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</si>
  <si>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</si>
  <si>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</si>
  <si>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</si>
  <si>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</si>
  <si>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</si>
  <si>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</si>
  <si>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</si>
  <si>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</si>
  <si>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</si>
  <si>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</si>
  <si>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</si>
  <si>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</si>
  <si>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</si>
  <si>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</si>
  <si>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</si>
  <si>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</si>
  <si>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</si>
  <si>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</si>
  <si>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</si>
  <si>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</si>
  <si>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</si>
  <si>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</si>
  <si>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</si>
  <si>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</si>
  <si>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</si>
  <si>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</si>
  <si>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</si>
  <si>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</si>
  <si>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</si>
  <si>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</si>
  <si>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</si>
  <si>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</si>
  <si>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</si>
  <si>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</si>
  <si>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</si>
  <si>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</si>
  <si>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</si>
  <si>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</si>
  <si>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</si>
  <si>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</si>
  <si>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</si>
  <si>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</si>
  <si>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</si>
  <si>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</si>
  <si>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</si>
  <si>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</si>
  <si>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</si>
  <si>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</si>
  <si>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</si>
  <si>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</si>
  <si>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</si>
  <si>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</si>
  <si>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</si>
  <si>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</si>
  <si>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</si>
  <si>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</si>
  <si>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</si>
  <si>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</si>
  <si>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</si>
  <si>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</si>
  <si>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</si>
  <si>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</si>
  <si>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</si>
  <si>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</si>
  <si>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</si>
  <si>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</si>
  <si>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</si>
  <si>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</si>
  <si>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</si>
  <si>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</si>
  <si>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</si>
  <si>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</si>
  <si>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</si>
  <si>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</si>
  <si>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</si>
  <si>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</si>
  <si>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</si>
  <si>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</si>
  <si>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</si>
  <si>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</si>
  <si>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</si>
  <si>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</si>
  <si>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</si>
  <si>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</si>
  <si>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</si>
  <si>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</si>
  <si>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</si>
  <si>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</si>
  <si>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</si>
  <si>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</si>
  <si>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</si>
  <si>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</si>
  <si>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</si>
  <si>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</si>
  <si>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</si>
  <si>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</si>
  <si>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</si>
  <si>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</si>
  <si>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</si>
  <si>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</si>
  <si>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</si>
  <si>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</si>
  <si>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</si>
  <si>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</si>
  <si>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</si>
  <si>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</si>
  <si>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</si>
  <si>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</si>
  <si>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</si>
  <si>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</si>
  <si>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</si>
  <si>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</si>
  <si>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</si>
  <si>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</si>
  <si>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</si>
  <si>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</si>
  <si>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</si>
  <si>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</si>
  <si>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</si>
  <si>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</si>
  <si>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</si>
  <si>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</si>
  <si>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</si>
  <si>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</si>
  <si>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</si>
  <si>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</si>
  <si>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</si>
  <si>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</si>
  <si>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</si>
  <si>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</si>
  <si>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</si>
  <si>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</si>
  <si>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</si>
  <si>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</si>
  <si>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</si>
  <si>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</si>
  <si>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</si>
  <si>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</si>
  <si>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</si>
  <si>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</si>
  <si>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</si>
  <si>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</si>
  <si>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</si>
  <si>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</si>
  <si>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</si>
  <si>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</si>
  <si>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</si>
  <si>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</si>
  <si>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</si>
  <si>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</si>
  <si>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</si>
  <si>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</si>
  <si>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</si>
  <si>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</si>
  <si>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</si>
  <si>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</si>
  <si>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</si>
  <si>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</si>
  <si>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</si>
  <si>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</si>
  <si>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</si>
  <si>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</si>
  <si>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</si>
  <si>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</si>
  <si>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</si>
  <si>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</si>
  <si>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</si>
  <si>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</si>
  <si>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</si>
  <si>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</si>
  <si>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</si>
  <si>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</si>
  <si>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</si>
  <si>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</si>
  <si>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</si>
  <si>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</si>
  <si>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</si>
  <si>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</si>
  <si>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</si>
  <si>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</si>
  <si>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</si>
  <si>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</si>
  <si>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</si>
  <si>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</si>
  <si>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</si>
  <si>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</si>
  <si>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</si>
  <si>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</si>
  <si>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</si>
  <si>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</si>
  <si>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</si>
  <si>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</si>
  <si>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</si>
  <si>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</si>
  <si>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</si>
  <si>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</si>
  <si>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</si>
  <si>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</si>
  <si>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</si>
  <si>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</si>
  <si>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</si>
  <si>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</si>
  <si>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</si>
  <si>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</si>
  <si>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</si>
  <si>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</si>
  <si>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</si>
  <si>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</si>
  <si>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</si>
  <si>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</si>
  <si>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</si>
  <si>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</si>
  <si>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</si>
  <si>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</si>
  <si>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</si>
  <si>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</si>
  <si>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</si>
  <si>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</si>
  <si>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</si>
  <si>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</si>
  <si>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</si>
  <si>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</si>
  <si>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</si>
  <si>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</si>
  <si>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</si>
  <si>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</si>
  <si>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</si>
  <si>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</si>
  <si>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</si>
  <si>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</si>
  <si>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</si>
  <si>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</si>
  <si>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</si>
  <si>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</si>
  <si>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</si>
  <si>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</si>
  <si>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</si>
  <si>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</si>
  <si>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</si>
  <si>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</si>
  <si>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</si>
  <si>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</si>
  <si>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</si>
  <si>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</si>
  <si>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</si>
  <si>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</si>
  <si>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</si>
  <si>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</si>
  <si>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</si>
  <si>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</si>
  <si>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</si>
  <si>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</si>
  <si>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</si>
  <si>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</si>
  <si>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</si>
  <si>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</si>
  <si>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</si>
  <si>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</si>
  <si>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</si>
  <si>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</si>
  <si>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</si>
  <si>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</si>
  <si>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</si>
  <si>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</si>
  <si>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</si>
  <si>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</si>
  <si>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</si>
  <si>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</si>
  <si>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</si>
  <si>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</si>
  <si>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</si>
  <si>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</si>
  <si>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</si>
  <si>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</si>
  <si>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</si>
  <si>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</si>
  <si>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</si>
  <si>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</si>
  <si>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</si>
  <si>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</si>
  <si>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</si>
  <si>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</si>
  <si>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</si>
  <si>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</si>
  <si>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</si>
  <si>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</si>
  <si>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</si>
  <si>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</si>
  <si>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</si>
  <si>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</si>
  <si>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</si>
  <si>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</si>
  <si>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</si>
  <si>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</si>
  <si>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</si>
  <si>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</si>
  <si>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</si>
  <si>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</si>
  <si>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</si>
  <si>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</si>
  <si>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</si>
  <si>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</si>
  <si>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</si>
  <si>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</si>
  <si>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</si>
  <si>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</si>
  <si>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</si>
  <si>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</si>
  <si>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</si>
  <si>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</si>
  <si>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</si>
  <si>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</si>
  <si>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</si>
  <si>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</si>
  <si>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</si>
  <si>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</si>
  <si>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</si>
  <si>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</si>
  <si>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</si>
  <si>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</si>
  <si>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</si>
  <si>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</si>
  <si>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</si>
  <si>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</si>
  <si>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</si>
  <si>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</si>
  <si>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</si>
  <si>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</si>
  <si>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</si>
  <si>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</si>
  <si>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</si>
  <si>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</si>
  <si>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</si>
  <si>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</si>
  <si>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</si>
  <si>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</si>
  <si>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</si>
  <si>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</si>
  <si>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</si>
  <si>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</si>
  <si>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</si>
  <si>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</si>
  <si>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</si>
  <si>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</si>
  <si>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</si>
  <si>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</si>
  <si>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</si>
  <si>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</si>
  <si>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</si>
  <si>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</si>
  <si>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</si>
  <si>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</si>
  <si>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</si>
  <si>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</si>
  <si>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</si>
  <si>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</si>
  <si>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</si>
  <si>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</si>
  <si>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</si>
  <si>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</si>
  <si>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</si>
  <si>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</si>
  <si>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</si>
  <si>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</si>
  <si>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</si>
  <si>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</si>
  <si>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</si>
  <si>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</si>
  <si>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</si>
  <si>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</si>
  <si>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</si>
  <si>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</si>
  <si>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</si>
  <si>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</si>
  <si>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</si>
  <si>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</si>
  <si>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</si>
  <si>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</si>
  <si>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</si>
  <si>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</si>
  <si>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</si>
  <si>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</si>
  <si>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</si>
  <si>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</si>
  <si>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</si>
  <si>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</si>
  <si>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</si>
  <si>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</si>
  <si>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</si>
  <si>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</si>
  <si>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</si>
  <si>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</si>
  <si>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</si>
  <si>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</si>
  <si>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</si>
  <si>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</si>
  <si>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</si>
  <si>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</si>
  <si>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</si>
  <si>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</si>
  <si>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</si>
  <si>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</si>
  <si>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</si>
  <si>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</si>
  <si>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</si>
  <si>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</si>
  <si>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</si>
  <si>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</si>
  <si>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</si>
  <si>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</si>
  <si>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</si>
  <si>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</si>
  <si>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</si>
  <si>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</si>
  <si>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</si>
  <si>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</si>
  <si>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</si>
  <si>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</si>
  <si>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</si>
  <si>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</si>
  <si>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</si>
  <si>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</si>
  <si>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</si>
  <si>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</si>
  <si>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</si>
  <si>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</si>
  <si>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</si>
  <si>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</si>
  <si>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</si>
  <si>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</si>
  <si>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</si>
  <si>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</si>
  <si>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</si>
  <si>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</si>
  <si>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</si>
  <si>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</si>
  <si>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</si>
  <si>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</si>
  <si>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</si>
  <si>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</si>
  <si>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</si>
  <si>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</si>
  <si>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</si>
  <si>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</si>
  <si>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</si>
  <si>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</si>
  <si>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</si>
  <si>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</si>
  <si>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</si>
  <si>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</si>
  <si>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</si>
  <si>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</si>
  <si>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</si>
  <si>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</si>
  <si>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</si>
  <si>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</si>
  <si>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</si>
  <si>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</si>
  <si>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</si>
  <si>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</si>
  <si>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</si>
  <si>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</si>
  <si>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</si>
  <si>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</si>
  <si>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</si>
  <si>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</si>
  <si>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</si>
  <si>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</si>
  <si>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</si>
  <si>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</si>
  <si>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</si>
  <si>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</si>
  <si>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</si>
  <si>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</si>
  <si>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</si>
  <si>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</si>
  <si>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</si>
  <si>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</si>
  <si>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</si>
  <si>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</si>
  <si>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</si>
  <si>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</si>
  <si>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</si>
  <si>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</si>
  <si>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</si>
  <si>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</si>
  <si>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</si>
  <si>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</si>
  <si>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</si>
  <si>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</si>
  <si>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</si>
  <si>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</si>
  <si>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</si>
  <si>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</si>
  <si>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</si>
  <si>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</si>
  <si>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</si>
  <si>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</si>
  <si>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</si>
  <si>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</si>
  <si>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</si>
  <si>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</si>
  <si>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</si>
  <si>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</si>
  <si>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</si>
  <si>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</si>
  <si>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</si>
  <si>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</si>
  <si>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</si>
  <si>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</si>
  <si>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</si>
  <si>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</si>
  <si>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</si>
  <si>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</si>
  <si>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</si>
  <si>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</si>
  <si>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</si>
  <si>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</si>
  <si>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</si>
  <si>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</si>
  <si>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</si>
  <si>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</si>
  <si>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</si>
  <si>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</si>
  <si>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</si>
  <si>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</si>
  <si>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</si>
  <si>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</si>
  <si>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</si>
  <si>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</si>
  <si>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</si>
  <si>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</si>
  <si>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</si>
  <si>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</si>
  <si>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</si>
  <si>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</si>
  <si>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</si>
  <si>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</si>
  <si>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</si>
  <si>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</si>
  <si>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</si>
  <si>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</si>
  <si>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</si>
  <si>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</si>
  <si>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</si>
  <si>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</si>
  <si>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</si>
  <si>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</si>
  <si>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</si>
  <si>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</si>
  <si>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</si>
  <si>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</si>
  <si>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</si>
  <si>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</si>
  <si>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</si>
  <si>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</si>
  <si>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</si>
  <si>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</si>
  <si>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</si>
  <si>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</si>
  <si>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</si>
  <si>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</si>
  <si>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</si>
  <si>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</si>
  <si>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</si>
  <si>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</si>
  <si>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</si>
  <si>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</si>
  <si>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</si>
  <si>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</si>
  <si>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</si>
  <si>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</si>
  <si>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</si>
  <si>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</si>
  <si>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</si>
  <si>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</si>
  <si>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</si>
  <si>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</si>
  <si>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</si>
  <si>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</si>
  <si>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</si>
  <si>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</si>
  <si>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</si>
  <si>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</si>
  <si>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</si>
  <si>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</si>
  <si>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</si>
  <si>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</si>
  <si>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</si>
  <si>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</si>
  <si>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</si>
  <si>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</si>
  <si>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</si>
  <si>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</si>
  <si>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</si>
  <si>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</si>
  <si>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</si>
  <si>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</si>
  <si>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</si>
  <si>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</si>
  <si>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</si>
  <si>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</si>
  <si>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</si>
  <si>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</si>
  <si>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</si>
  <si>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</si>
  <si>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</si>
  <si>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</si>
  <si>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</si>
  <si>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</si>
  <si>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</si>
  <si>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</si>
  <si>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</si>
  <si>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</si>
  <si>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</si>
  <si>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</si>
  <si>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</si>
  <si>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</si>
  <si>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</si>
  <si>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</si>
  <si>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</si>
  <si>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</si>
  <si>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</si>
  <si>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</si>
  <si>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</si>
  <si>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</si>
  <si>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</si>
  <si>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</si>
  <si>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</si>
  <si>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</si>
  <si>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</si>
  <si>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</si>
  <si>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</si>
  <si>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</si>
  <si>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</si>
  <si>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</si>
  <si>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</si>
  <si>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</si>
  <si>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</si>
  <si>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</si>
  <si>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</si>
  <si>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</si>
  <si>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</si>
  <si>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</si>
  <si>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</si>
  <si>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</si>
  <si>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</si>
  <si>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</si>
  <si>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</si>
  <si>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</si>
  <si>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</si>
  <si>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</si>
  <si>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</si>
  <si>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</si>
  <si>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</si>
  <si>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</si>
  <si>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</si>
  <si>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</si>
  <si>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</si>
  <si>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</si>
  <si>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</si>
  <si>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</si>
  <si>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</si>
  <si>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</si>
  <si>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</si>
  <si>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</si>
  <si>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</si>
  <si>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</si>
  <si>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</si>
  <si>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</si>
  <si>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</si>
  <si>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</si>
  <si>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</si>
  <si>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</si>
  <si>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</si>
  <si>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</si>
  <si>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</si>
  <si>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</si>
  <si>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</si>
  <si>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</si>
  <si>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</si>
  <si>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</si>
  <si>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</si>
  <si>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</si>
  <si>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</si>
  <si>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</si>
  <si>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</si>
  <si>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</si>
  <si>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</si>
  <si>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</si>
  <si>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</si>
  <si>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</si>
  <si>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</si>
  <si>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</si>
  <si>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</si>
  <si>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</si>
  <si>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</si>
  <si>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</si>
  <si>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</si>
  <si>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</si>
  <si>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</si>
  <si>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</si>
  <si>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</si>
  <si>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</si>
  <si>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</si>
  <si>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</si>
  <si>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</si>
  <si>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</si>
  <si>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</si>
  <si>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</si>
  <si>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</si>
  <si>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</si>
  <si>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</si>
  <si>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</si>
  <si>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</si>
  <si>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</si>
  <si>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</si>
  <si>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</si>
  <si>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</si>
  <si>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</si>
  <si>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</si>
  <si>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</si>
  <si>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</si>
  <si>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</si>
  <si>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</si>
  <si>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</si>
  <si>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</si>
  <si>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</si>
  <si>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</si>
  <si>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</si>
  <si>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</si>
  <si>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</si>
  <si>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</si>
  <si>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</si>
  <si>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</si>
  <si>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</si>
  <si>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</si>
  <si>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</si>
  <si>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</si>
  <si>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</si>
  <si>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</si>
  <si>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</si>
  <si>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</si>
  <si>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</si>
  <si>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</si>
  <si>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</si>
  <si>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</si>
  <si>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</si>
  <si>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</si>
  <si>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</si>
  <si>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</si>
  <si>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</si>
  <si>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</si>
  <si>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</si>
  <si>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</si>
  <si>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</si>
  <si>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</si>
  <si>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</si>
  <si>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</si>
  <si>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</si>
  <si>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</si>
  <si>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</si>
  <si>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</si>
  <si>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</si>
  <si>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</si>
  <si>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</si>
  <si>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</si>
  <si>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</si>
  <si>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</si>
  <si>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</si>
  <si>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</si>
  <si>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</si>
  <si>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</si>
  <si>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</si>
  <si>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</si>
  <si>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</si>
  <si>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</si>
  <si>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</si>
  <si>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</si>
  <si>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</si>
  <si>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</si>
  <si>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</si>
  <si>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</si>
  <si>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</si>
  <si>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</si>
  <si>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</si>
  <si>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</si>
  <si>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</si>
  <si>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</si>
  <si>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</si>
  <si>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</si>
  <si>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</si>
  <si>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</si>
  <si>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</si>
  <si>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</si>
  <si>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</si>
  <si>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</si>
  <si>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</si>
  <si>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</si>
  <si>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</si>
  <si>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</si>
  <si>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</si>
  <si>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</si>
  <si>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</si>
  <si>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</si>
  <si>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</si>
  <si>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</si>
  <si>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</si>
  <si>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</si>
  <si>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</si>
  <si>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</si>
  <si>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</si>
  <si>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</si>
  <si>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</si>
  <si>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</si>
  <si>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</si>
  <si>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</si>
  <si>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</si>
  <si>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</si>
  <si>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</si>
  <si>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</si>
  <si>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</si>
  <si>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</si>
  <si>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</si>
  <si>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</si>
  <si>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</si>
  <si>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</si>
  <si>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</si>
  <si>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</si>
  <si>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</si>
  <si>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</si>
  <si>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</si>
  <si>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</si>
  <si>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</si>
  <si>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</si>
  <si>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</si>
  <si>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</si>
  <si>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</si>
  <si>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</si>
  <si>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</si>
  <si>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</si>
  <si>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</si>
  <si>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</si>
  <si>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</si>
  <si>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</si>
  <si>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</si>
  <si>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</si>
  <si>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</si>
  <si>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</si>
  <si>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</si>
  <si>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</si>
  <si>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</si>
  <si>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</si>
  <si>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</si>
  <si>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</si>
  <si>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</si>
  <si>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</si>
  <si>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</si>
  <si>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</si>
  <si>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</si>
  <si>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</si>
  <si>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</si>
  <si>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</si>
  <si>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</si>
  <si>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</si>
  <si>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</si>
  <si>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</si>
  <si>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</si>
  <si>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</si>
  <si>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</si>
  <si>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</si>
  <si>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</si>
  <si>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</si>
  <si>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</si>
  <si>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</si>
  <si>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</si>
  <si>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</si>
  <si>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</si>
  <si>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</si>
  <si>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</si>
  <si>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</si>
  <si>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</si>
  <si>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</si>
  <si>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</si>
  <si>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</si>
  <si>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</si>
  <si>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</si>
  <si>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</si>
  <si>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</si>
  <si>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</si>
  <si>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</si>
  <si>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</si>
  <si>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</si>
  <si>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</si>
  <si>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</si>
  <si>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</si>
  <si>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</si>
  <si>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</si>
  <si>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</si>
  <si>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</si>
  <si>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</si>
  <si>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</si>
  <si>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</si>
  <si>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</si>
  <si>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</si>
  <si>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</si>
  <si>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</si>
  <si>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</si>
  <si>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</si>
  <si>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</si>
  <si>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</si>
  <si>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</si>
  <si>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</si>
  <si>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</si>
  <si>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</si>
  <si>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</si>
  <si>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</si>
  <si>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</si>
  <si>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</si>
  <si>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</si>
  <si>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</si>
  <si>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</si>
  <si>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</si>
  <si>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</si>
  <si>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</si>
  <si>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</si>
  <si>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</si>
  <si>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</si>
  <si>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</si>
  <si>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</si>
  <si>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</si>
  <si>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</si>
  <si>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</si>
  <si>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</si>
  <si>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</si>
  <si>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</si>
  <si>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</si>
  <si>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</si>
  <si>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</si>
  <si>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</si>
  <si>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</si>
  <si>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</si>
  <si>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</si>
  <si>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</si>
  <si>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</si>
  <si>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</si>
  <si>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</si>
  <si>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</si>
  <si>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</si>
  <si>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</si>
  <si>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</si>
  <si>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</si>
  <si>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</si>
  <si>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</si>
  <si>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</si>
  <si>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</si>
  <si>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</si>
  <si>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</si>
  <si>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</si>
  <si>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</si>
  <si>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</si>
  <si>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</si>
  <si>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</si>
  <si>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</si>
  <si>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</si>
  <si>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</si>
  <si>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</si>
  <si>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</si>
  <si>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</si>
  <si>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</si>
  <si>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</si>
  <si>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</si>
  <si>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</si>
  <si>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</si>
  <si>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</si>
  <si>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</si>
  <si>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</si>
  <si>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</si>
  <si>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</si>
  <si>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</si>
  <si>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</si>
  <si>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</si>
  <si>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</si>
  <si>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</si>
  <si>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</si>
  <si>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</si>
  <si>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</si>
  <si>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</si>
  <si>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</si>
  <si>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</si>
  <si>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</si>
  <si>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</si>
  <si>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</si>
  <si>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</si>
  <si>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</si>
  <si>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</si>
  <si>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</si>
  <si>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</si>
  <si>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</si>
  <si>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</si>
  <si>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</si>
  <si>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</si>
  <si>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</si>
  <si>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</si>
  <si>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</si>
  <si>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</si>
  <si>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</si>
  <si>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</si>
  <si>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</si>
  <si>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</si>
  <si>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</si>
  <si>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</si>
  <si>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</si>
  <si>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</si>
  <si>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</si>
  <si>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</si>
  <si>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</si>
  <si>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</si>
  <si>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</si>
  <si>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</si>
  <si>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</si>
  <si>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</si>
  <si>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</si>
  <si>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</si>
  <si>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</si>
  <si>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</si>
  <si>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</si>
  <si>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</si>
  <si>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</si>
  <si>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</si>
  <si>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</si>
  <si>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</si>
  <si>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</si>
  <si>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</si>
  <si>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</si>
  <si>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</si>
  <si>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</si>
  <si>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</si>
  <si>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</si>
  <si>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</si>
  <si>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</si>
  <si>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</si>
  <si>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</si>
  <si>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</si>
  <si>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</si>
  <si>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</si>
  <si>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</si>
  <si>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</si>
  <si>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</si>
  <si>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</si>
  <si>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</si>
  <si>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</si>
  <si>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</si>
  <si>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</si>
  <si>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</si>
  <si>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</si>
  <si>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</si>
  <si>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</si>
  <si>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</si>
  <si>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</si>
  <si>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</si>
  <si>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</si>
  <si>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</si>
  <si>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</si>
  <si>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</si>
  <si>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</si>
  <si>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</si>
  <si>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</si>
  <si>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</si>
  <si>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</si>
  <si>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</si>
  <si>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</si>
  <si>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</si>
  <si>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</si>
  <si>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</si>
  <si>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</si>
  <si>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</si>
  <si>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</si>
  <si>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</si>
  <si>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</si>
  <si>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</si>
  <si>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</si>
  <si>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</si>
  <si>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</si>
  <si>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</si>
  <si>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</si>
  <si>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</si>
  <si>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</si>
  <si>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</si>
  <si>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</si>
  <si>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</si>
  <si>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</si>
  <si>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</si>
  <si>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</si>
  <si>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</si>
  <si>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</si>
  <si>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</si>
  <si>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</si>
  <si>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</si>
  <si>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</si>
  <si>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</si>
  <si>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</si>
  <si>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</si>
  <si>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</si>
  <si>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</si>
  <si>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</si>
  <si>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</si>
  <si>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</si>
  <si>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</si>
  <si>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</si>
  <si>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</si>
  <si>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</si>
  <si>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</si>
  <si>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</si>
  <si>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</si>
  <si>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</si>
  <si>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</si>
  <si>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</si>
  <si>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</si>
  <si>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</si>
  <si>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</si>
  <si>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</si>
  <si>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</si>
  <si>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</si>
  <si>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</si>
  <si>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</si>
  <si>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</si>
  <si>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</si>
  <si>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</si>
  <si>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</si>
  <si>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</si>
  <si>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</si>
  <si>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</si>
  <si>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</si>
  <si>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</si>
  <si>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</si>
  <si>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</si>
  <si>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</si>
  <si>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</si>
  <si>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</si>
  <si>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</si>
  <si>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</si>
  <si>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</si>
  <si>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</si>
  <si>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</si>
  <si>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</si>
  <si>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</si>
  <si>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</si>
  <si>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</si>
  <si>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</si>
  <si>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</si>
  <si>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</si>
  <si>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</si>
  <si>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</si>
  <si>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</si>
  <si>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</si>
  <si>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</si>
  <si>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</si>
  <si>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</si>
  <si>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</si>
  <si>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</si>
  <si>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</si>
  <si>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</si>
  <si>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</si>
  <si>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</si>
  <si>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</si>
  <si>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</si>
  <si>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</si>
  <si>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</si>
  <si>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</si>
  <si>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</si>
  <si>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</si>
  <si>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</si>
  <si>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</si>
  <si>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</si>
  <si>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</si>
  <si>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</si>
  <si>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</si>
  <si>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</si>
  <si>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</si>
  <si>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</si>
  <si>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</si>
  <si>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</si>
  <si>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</si>
  <si>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</si>
  <si>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</si>
  <si>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</si>
  <si>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</si>
  <si>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</si>
  <si>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</si>
  <si>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</si>
  <si>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</si>
  <si>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</si>
  <si>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</si>
  <si>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</si>
  <si>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</si>
  <si>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</si>
  <si>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</si>
  <si>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</si>
  <si>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</si>
  <si>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</si>
  <si>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</si>
  <si>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</si>
  <si>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</si>
  <si>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</si>
  <si>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</si>
  <si>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</si>
  <si>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</si>
  <si>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</si>
  <si>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</si>
  <si>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</si>
  <si>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</si>
  <si>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</si>
  <si>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</si>
  <si>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</si>
  <si>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</si>
  <si>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</si>
  <si>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</si>
  <si>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</si>
  <si>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</si>
  <si>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</si>
  <si>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</si>
  <si>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</si>
  <si>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</si>
  <si>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</si>
  <si>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</si>
  <si>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</si>
  <si>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</si>
  <si>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</si>
  <si>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</si>
  <si>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</si>
  <si>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</si>
  <si>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</si>
  <si>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</si>
  <si>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</si>
  <si>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</si>
  <si>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</si>
  <si>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</si>
  <si>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</si>
  <si>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</si>
  <si>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</si>
  <si>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</si>
  <si>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</si>
  <si>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</si>
  <si>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</si>
  <si>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</si>
  <si>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</si>
  <si>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</si>
  <si>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</si>
  <si>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</si>
  <si>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</si>
  <si>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</si>
  <si>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</si>
  <si>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</si>
  <si>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</si>
  <si>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</si>
  <si>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</si>
  <si>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</si>
  <si>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</si>
  <si>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</si>
  <si>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</si>
  <si>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</si>
  <si>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</si>
  <si>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</si>
  <si>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</si>
  <si>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</si>
  <si>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</si>
  <si>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</si>
  <si>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</si>
  <si>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</si>
  <si>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</si>
  <si>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</si>
  <si>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</si>
  <si>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</si>
  <si>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</si>
  <si>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</si>
  <si>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</si>
  <si>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</si>
  <si>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</si>
  <si>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</si>
  <si>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</si>
  <si>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</si>
  <si>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</si>
  <si>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</si>
  <si>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</si>
  <si>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</si>
  <si>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</si>
  <si>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</si>
  <si>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</si>
  <si>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</si>
  <si>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</si>
  <si>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</si>
  <si>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</si>
  <si>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</si>
  <si>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</si>
  <si>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</si>
  <si>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</si>
  <si>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</si>
  <si>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</si>
  <si>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</si>
  <si>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</si>
  <si>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</si>
  <si>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</si>
  <si>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</si>
  <si>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</si>
  <si>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</si>
  <si>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</si>
  <si>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</si>
  <si>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</si>
  <si>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</si>
  <si>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</si>
  <si>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</si>
  <si>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</si>
  <si>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</si>
  <si>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</si>
  <si>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</si>
  <si>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</si>
  <si>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</si>
  <si>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</si>
  <si>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</si>
  <si>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</si>
  <si>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</si>
  <si>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</si>
  <si>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</si>
  <si>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</si>
  <si>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</si>
  <si>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</si>
  <si>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</si>
  <si>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</si>
  <si>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</si>
  <si>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</si>
  <si>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</si>
  <si>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</si>
  <si>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</si>
  <si>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</si>
  <si>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</si>
  <si>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</si>
  <si>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</si>
  <si>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</si>
  <si>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</si>
  <si>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</si>
  <si>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</si>
  <si>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</si>
  <si>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</si>
  <si>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</si>
  <si>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</si>
  <si>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</si>
  <si>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</si>
  <si>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</si>
  <si>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</si>
  <si>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</si>
  <si>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</si>
  <si>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</si>
  <si>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</si>
  <si>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</si>
  <si>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</si>
  <si>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</si>
  <si>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</si>
  <si>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</si>
  <si>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</si>
  <si>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</si>
  <si>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</si>
  <si>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</si>
  <si>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</si>
  <si>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</si>
  <si>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</si>
  <si>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</si>
  <si>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</si>
  <si>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</si>
  <si>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</si>
  <si>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</si>
  <si>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</si>
  <si>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</si>
  <si>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</si>
  <si>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</si>
  <si>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</si>
  <si>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</si>
  <si>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</si>
  <si>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</si>
  <si>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</si>
  <si>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</si>
  <si>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</si>
  <si>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</si>
  <si>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</si>
  <si>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</si>
  <si>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</si>
  <si>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</si>
  <si>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</si>
  <si>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</si>
  <si>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</si>
  <si>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</si>
  <si>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</si>
  <si>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</si>
  <si>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</si>
  <si>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</si>
  <si>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</si>
  <si>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</si>
  <si>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</si>
  <si>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</si>
  <si>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</si>
  <si>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</si>
  <si>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</si>
  <si>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</si>
  <si>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</si>
  <si>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</si>
  <si>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</si>
  <si>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</si>
  <si>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</si>
  <si>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</si>
  <si>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</si>
  <si>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</si>
  <si>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</si>
  <si>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</si>
  <si>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</si>
  <si>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</si>
  <si>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</si>
  <si>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</si>
  <si>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</si>
  <si>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</si>
  <si>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</si>
  <si>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</si>
  <si>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</si>
  <si>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</si>
  <si>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</si>
  <si>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</si>
  <si>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</si>
  <si>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</si>
  <si>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</si>
  <si>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</si>
  <si>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</si>
  <si>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</si>
  <si>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</si>
  <si>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</si>
  <si>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</si>
  <si>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</si>
  <si>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</si>
  <si>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</si>
  <si>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</si>
  <si>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</si>
  <si>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</si>
  <si>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</si>
  <si>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</si>
  <si>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</si>
  <si>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</si>
  <si>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</si>
  <si>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</si>
  <si>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</si>
  <si>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</si>
  <si>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</si>
  <si>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</si>
  <si>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</si>
  <si>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</si>
  <si>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</si>
  <si>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</si>
  <si>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</si>
  <si>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</si>
  <si>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</si>
  <si>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</si>
  <si>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</si>
  <si>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</si>
  <si>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</si>
  <si>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</si>
  <si>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</si>
  <si>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</si>
  <si>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</si>
  <si>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</si>
  <si>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</si>
  <si>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</si>
  <si>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</si>
  <si>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</si>
  <si>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</si>
  <si>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</si>
  <si>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</si>
  <si>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</si>
  <si>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</si>
  <si>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</si>
  <si>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</si>
  <si>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</si>
  <si>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</si>
  <si>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</si>
  <si>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</si>
  <si>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</si>
  <si>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</si>
  <si>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</si>
  <si>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</si>
  <si>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</si>
  <si>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</si>
  <si>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</si>
  <si>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</si>
  <si>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</si>
  <si>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</si>
  <si>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</si>
  <si>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</si>
  <si>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</si>
  <si>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</si>
  <si>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</si>
  <si>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</si>
  <si>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</si>
  <si>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</si>
  <si>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</si>
  <si>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</si>
  <si>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</si>
  <si>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</si>
  <si>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</si>
  <si>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</si>
  <si>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</si>
  <si>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</si>
  <si>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</si>
  <si>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</si>
  <si>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</si>
  <si>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</si>
  <si>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</si>
  <si>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</si>
  <si>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</si>
  <si>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</si>
  <si>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</si>
  <si>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</si>
  <si>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</si>
  <si>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</si>
  <si>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</si>
  <si>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</si>
  <si>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</si>
  <si>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</si>
  <si>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</si>
  <si>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</si>
  <si>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</si>
  <si>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</si>
  <si>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</si>
  <si>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</si>
  <si>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</si>
  <si>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</si>
  <si>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</si>
  <si>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</si>
  <si>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</si>
  <si>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</si>
  <si>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</si>
  <si>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</si>
  <si>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</si>
  <si>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</si>
  <si>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</si>
  <si>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</si>
  <si>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</si>
  <si>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</si>
  <si>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</si>
  <si>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</si>
  <si>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</si>
  <si>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</si>
  <si>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</si>
  <si>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</si>
  <si>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</si>
  <si>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</si>
  <si>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</si>
  <si>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</si>
  <si>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</si>
  <si>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</si>
  <si>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</si>
  <si>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</si>
  <si>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</si>
  <si>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</si>
  <si>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</si>
  <si>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</si>
  <si>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</si>
  <si>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</si>
  <si>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</si>
  <si>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</si>
  <si>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</si>
  <si>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</si>
  <si>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</si>
  <si>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</si>
  <si>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</si>
  <si>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</si>
  <si>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</si>
  <si>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</si>
  <si>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</si>
  <si>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</si>
  <si>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</si>
  <si>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</si>
  <si>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</si>
  <si>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</si>
  <si>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</si>
  <si>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</si>
  <si>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</si>
  <si>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</si>
  <si>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</si>
  <si>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</si>
  <si>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</si>
  <si>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</si>
  <si>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</si>
  <si>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</si>
  <si>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</si>
  <si>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</si>
  <si>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</si>
  <si>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</si>
  <si>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</si>
  <si>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</si>
  <si>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</si>
  <si>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</si>
  <si>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</si>
  <si>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</si>
  <si>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</si>
  <si>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</si>
  <si>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</si>
  <si>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</si>
  <si>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</si>
  <si>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</si>
  <si>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</si>
  <si>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</si>
  <si>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</si>
  <si>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</si>
  <si>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</si>
  <si>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</si>
  <si>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</si>
  <si>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</si>
  <si>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</si>
  <si>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</si>
  <si>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</si>
  <si>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</si>
  <si>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</si>
  <si>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</si>
  <si>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</si>
  <si>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</si>
  <si>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</si>
  <si>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</si>
  <si>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</si>
  <si>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</si>
  <si>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</si>
  <si>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</si>
  <si>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</si>
  <si>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</si>
  <si>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</si>
  <si>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</si>
  <si>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</si>
  <si>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</si>
  <si>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</si>
  <si>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</si>
  <si>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</si>
  <si>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</si>
  <si>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</si>
  <si>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</si>
  <si>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</si>
  <si>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</si>
  <si>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</si>
  <si>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</si>
  <si>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</si>
  <si>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</si>
  <si>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</si>
  <si>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</si>
  <si>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</si>
  <si>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</si>
  <si>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</si>
  <si>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</si>
  <si>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</si>
  <si>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</si>
  <si>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</si>
  <si>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</si>
  <si>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</si>
  <si>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</si>
  <si>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</si>
  <si>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</si>
  <si>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</si>
  <si>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</si>
  <si>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</si>
  <si>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</si>
  <si>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</si>
  <si>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</si>
  <si>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</si>
  <si>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</si>
  <si>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</si>
  <si>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</si>
  <si>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</si>
  <si>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</si>
  <si>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</si>
  <si>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</si>
  <si>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</si>
  <si>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</si>
  <si>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</si>
  <si>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</si>
  <si>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</si>
  <si>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</si>
  <si>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</si>
  <si>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</si>
  <si>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</si>
  <si>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</si>
  <si>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</si>
  <si>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</si>
  <si>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</si>
  <si>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</si>
  <si>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</si>
  <si>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</si>
  <si>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</si>
  <si>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</si>
  <si>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</si>
  <si>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</si>
  <si>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</si>
  <si>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</si>
  <si>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</si>
  <si>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</si>
  <si>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</si>
  <si>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</si>
  <si>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</si>
  <si>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</si>
  <si>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</si>
  <si>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</si>
  <si>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</si>
  <si>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</si>
  <si>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</si>
  <si>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</si>
  <si>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</si>
  <si>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</si>
  <si>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</si>
  <si>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</si>
  <si>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</si>
  <si>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</si>
  <si>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</si>
  <si>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</si>
  <si>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</si>
  <si>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</si>
  <si>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</si>
  <si>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</si>
  <si>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</si>
  <si>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</si>
  <si>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</si>
  <si>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</si>
  <si>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</si>
  <si>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</si>
  <si>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</si>
  <si>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</si>
  <si>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</si>
  <si>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</si>
  <si>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</si>
  <si>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</si>
  <si>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</si>
  <si>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</si>
  <si>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</si>
  <si>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</si>
  <si>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</si>
  <si>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</si>
  <si>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</si>
  <si>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</si>
  <si>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</si>
  <si>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</si>
  <si>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</si>
  <si>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</si>
  <si>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</si>
  <si>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</si>
  <si>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</si>
  <si>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</si>
  <si>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</si>
  <si>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</si>
  <si>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</si>
  <si>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</si>
  <si>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</si>
  <si>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</si>
  <si>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</si>
  <si>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</si>
  <si>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</si>
  <si>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</si>
  <si>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</si>
  <si>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</si>
  <si>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</si>
  <si>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</si>
  <si>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</si>
  <si>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</si>
  <si>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</si>
  <si>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</si>
  <si>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</si>
  <si>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</si>
  <si>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</si>
  <si>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</si>
  <si>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</si>
  <si>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</si>
  <si>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</si>
  <si>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</si>
  <si>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</si>
  <si>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</si>
  <si>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</si>
  <si>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</si>
  <si>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</si>
  <si>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</si>
  <si>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</si>
  <si>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</si>
  <si>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</si>
  <si>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</si>
  <si>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</si>
  <si>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</si>
  <si>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</si>
  <si>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</si>
  <si>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</si>
  <si>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</si>
  <si>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</si>
  <si>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</si>
  <si>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</si>
  <si>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</si>
  <si>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</si>
  <si>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</si>
  <si>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</si>
  <si>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</si>
  <si>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</si>
  <si>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</si>
  <si>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</si>
  <si>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</si>
  <si>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</si>
  <si>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</si>
  <si>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</si>
  <si>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</si>
  <si>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</si>
  <si>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</si>
  <si>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</si>
  <si>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</si>
  <si>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</si>
  <si>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</si>
  <si>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</si>
  <si>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</si>
  <si>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</si>
  <si>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</si>
  <si>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</si>
  <si>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</si>
  <si>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</si>
  <si>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</si>
  <si>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</si>
  <si>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</si>
  <si>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</si>
  <si>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</si>
  <si>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</si>
  <si>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</si>
  <si>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</si>
  <si>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</si>
  <si>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</si>
  <si>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</si>
  <si>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</si>
  <si>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</si>
  <si>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</si>
  <si>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</si>
  <si>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</si>
  <si>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</si>
  <si>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</si>
  <si>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</si>
  <si>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</si>
  <si>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</si>
  <si>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</si>
  <si>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</si>
  <si>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</si>
  <si>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</si>
  <si>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</si>
  <si>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</si>
  <si>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</si>
  <si>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</si>
  <si>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</si>
  <si>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</si>
  <si>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</si>
  <si>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</si>
  <si>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</si>
  <si>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</si>
  <si>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</si>
  <si>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</si>
  <si>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</si>
  <si>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</si>
  <si>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</si>
  <si>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</si>
  <si>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</si>
  <si>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</si>
  <si>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</si>
  <si>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</si>
  <si>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</si>
  <si>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</si>
  <si>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</si>
  <si>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</si>
  <si>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</si>
  <si>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</si>
  <si>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</si>
  <si>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</si>
  <si>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</si>
  <si>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</si>
  <si>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</si>
  <si>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</si>
  <si>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</si>
  <si>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</si>
  <si>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</si>
  <si>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</si>
  <si>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</si>
  <si>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</si>
  <si>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</si>
  <si>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</si>
  <si>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</si>
  <si>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</si>
  <si>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</si>
  <si>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</si>
  <si>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</si>
  <si>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</si>
  <si>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</si>
  <si>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</si>
  <si>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</si>
  <si>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</si>
  <si>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</si>
  <si>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</si>
  <si>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</si>
  <si>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</si>
  <si>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</si>
  <si>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</si>
  <si>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</si>
  <si>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</si>
  <si>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</si>
  <si>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</si>
  <si>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</si>
  <si>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</si>
  <si>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</si>
  <si>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</si>
  <si>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</si>
  <si>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</si>
  <si>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</si>
  <si>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</si>
  <si>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</si>
  <si>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</si>
  <si>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</si>
  <si>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</si>
  <si>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</si>
  <si>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</si>
  <si>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</si>
  <si>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</si>
  <si>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</si>
  <si>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</si>
  <si>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</si>
  <si>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</si>
  <si>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</si>
  <si>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</si>
  <si>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</si>
  <si>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</si>
  <si>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</si>
  <si>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</si>
  <si>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</si>
  <si>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</si>
  <si>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</si>
  <si>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</si>
  <si>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</si>
  <si>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</si>
  <si>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</si>
  <si>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</si>
  <si>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</si>
  <si>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</si>
  <si>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</si>
  <si>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</si>
  <si>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</si>
  <si>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</si>
  <si>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</si>
  <si>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</si>
  <si>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</si>
  <si>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</si>
  <si>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</si>
  <si>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</si>
  <si>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</si>
  <si>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</si>
  <si>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</si>
  <si>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</si>
  <si>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</si>
  <si>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</si>
  <si>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</si>
  <si>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</si>
  <si>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</si>
  <si>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</si>
  <si>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</si>
  <si>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</si>
  <si>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</si>
  <si>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</si>
  <si>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</si>
  <si>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</si>
  <si>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</si>
  <si>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</si>
  <si>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</si>
  <si>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</si>
  <si>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</si>
  <si>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</si>
  <si>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</si>
  <si>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</si>
  <si>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</si>
  <si>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</si>
  <si>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</si>
  <si>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</si>
  <si>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</si>
  <si>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</si>
  <si>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</si>
  <si>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</si>
  <si>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</si>
  <si>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</si>
  <si>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</si>
  <si>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</si>
  <si>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</si>
  <si>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</si>
  <si>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</si>
  <si>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</si>
  <si>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</si>
  <si>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</si>
  <si>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</si>
  <si>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</si>
  <si>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</si>
  <si>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</si>
  <si>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</si>
  <si>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</si>
  <si>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</si>
  <si>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</si>
  <si>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</si>
  <si>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</si>
  <si>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</si>
  <si>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</si>
  <si>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</si>
  <si>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</si>
  <si>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</si>
  <si>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</si>
  <si>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</si>
  <si>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</si>
  <si>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</si>
  <si>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</si>
  <si>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</si>
  <si>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</si>
  <si>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</si>
  <si>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</si>
  <si>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</si>
  <si>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</si>
  <si>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</si>
  <si>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</si>
  <si>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</si>
  <si>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</si>
  <si>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</si>
  <si>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</si>
  <si>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</si>
  <si>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</si>
  <si>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</si>
  <si>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</si>
  <si>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</si>
  <si>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</si>
  <si>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</si>
  <si>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</si>
  <si>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</si>
  <si>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</si>
  <si>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</si>
  <si>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</si>
  <si>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</si>
  <si>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</si>
  <si>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</si>
  <si>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</si>
  <si>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</si>
  <si>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</si>
  <si>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</si>
  <si>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</si>
  <si>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</si>
  <si>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</si>
  <si>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</si>
  <si>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</si>
  <si>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</si>
  <si>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</si>
  <si>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</si>
  <si>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</si>
  <si>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</si>
  <si>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</si>
  <si>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</si>
  <si>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</si>
  <si>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</si>
  <si>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</si>
  <si>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</si>
  <si>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</si>
  <si>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</si>
  <si>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</si>
  <si>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</si>
  <si>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</si>
  <si>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</si>
  <si>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</si>
  <si>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</si>
  <si>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</si>
  <si>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</si>
  <si>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</si>
  <si>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</si>
  <si>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</si>
  <si>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</si>
  <si>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</si>
  <si>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</si>
  <si>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</si>
  <si>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</si>
  <si>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</si>
  <si>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</si>
  <si>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</si>
  <si>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</si>
  <si>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</si>
  <si>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</si>
  <si>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</si>
  <si>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</si>
  <si>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</si>
  <si>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</si>
  <si>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</si>
  <si>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</si>
  <si>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</si>
  <si>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</si>
  <si>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</si>
  <si>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</si>
  <si>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</si>
  <si>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</si>
  <si>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</si>
  <si>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</si>
  <si>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</si>
  <si>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</si>
  <si>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</si>
  <si>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</si>
  <si>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</si>
  <si>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</si>
  <si>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</si>
  <si>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</si>
  <si>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</si>
  <si>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</si>
  <si>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</si>
  <si>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</si>
  <si>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</si>
  <si>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</si>
  <si>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</si>
  <si>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</si>
  <si>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</si>
  <si>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</si>
  <si>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</si>
  <si>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</si>
  <si>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</si>
  <si>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</si>
  <si>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</si>
  <si>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</si>
  <si>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</si>
  <si>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</si>
  <si>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</si>
  <si>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</si>
  <si>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</si>
  <si>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</si>
  <si>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</si>
  <si>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</si>
  <si>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</si>
  <si>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</si>
  <si>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</si>
  <si>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</si>
  <si>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</si>
  <si>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</si>
  <si>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</si>
  <si>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</si>
  <si>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</si>
  <si>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</si>
  <si>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</si>
  <si>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</si>
  <si>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</si>
  <si>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</si>
  <si>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</si>
  <si>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</si>
  <si>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</si>
  <si>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</si>
  <si>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</si>
  <si>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</si>
  <si>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</si>
  <si>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</si>
  <si>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</si>
  <si>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</si>
  <si>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</si>
  <si>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</si>
  <si>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</si>
  <si>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</si>
  <si>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</si>
  <si>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</si>
  <si>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</si>
  <si>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</si>
  <si>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</si>
  <si>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</si>
  <si>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</si>
  <si>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</si>
  <si>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</si>
  <si>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</si>
  <si>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</si>
  <si>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</si>
  <si>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</si>
  <si>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</si>
  <si>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</si>
  <si>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</si>
  <si>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</si>
  <si>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</si>
  <si>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</si>
  <si>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</si>
  <si>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</si>
  <si>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</si>
  <si>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</si>
  <si>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</si>
  <si>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</si>
  <si>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</si>
  <si>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</si>
  <si>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</si>
  <si>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</si>
  <si>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</si>
  <si>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</si>
  <si>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</si>
  <si>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</si>
  <si>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</si>
  <si>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</si>
  <si>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</si>
  <si>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</si>
  <si>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</si>
  <si>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</si>
  <si>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</si>
  <si>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</si>
  <si>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</si>
  <si>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</si>
  <si>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</si>
  <si>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</si>
  <si>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</si>
  <si>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</si>
  <si>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</si>
  <si>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</si>
  <si>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</si>
  <si>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</si>
  <si>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</si>
  <si>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</si>
  <si>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</si>
  <si>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</si>
  <si>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</si>
  <si>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</si>
  <si>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</si>
  <si>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</si>
  <si>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</si>
  <si>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</si>
  <si>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</si>
  <si>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</si>
  <si>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</si>
  <si>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</si>
  <si>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</si>
  <si>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</si>
  <si>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</si>
  <si>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</si>
  <si>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</si>
  <si>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</si>
  <si>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</si>
  <si>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</si>
  <si>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</si>
  <si>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</si>
  <si>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</si>
  <si>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</si>
  <si>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</si>
  <si>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</si>
  <si>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</si>
  <si>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</si>
  <si>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</si>
  <si>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</si>
  <si>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</si>
  <si>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</si>
  <si>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</si>
  <si>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</si>
  <si>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</si>
  <si>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</si>
  <si>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</si>
  <si>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</si>
  <si>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</si>
  <si>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</si>
  <si>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</si>
  <si>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</si>
  <si>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</si>
  <si>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</si>
  <si>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</si>
  <si>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</si>
  <si>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</si>
  <si>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</si>
  <si>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</si>
  <si>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</si>
  <si>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</si>
  <si>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</si>
  <si>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</si>
  <si>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</si>
  <si>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</si>
  <si>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</si>
  <si>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</si>
  <si>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</si>
  <si>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</si>
  <si>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</si>
  <si>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</si>
  <si>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</si>
  <si>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</si>
  <si>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</si>
  <si>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</si>
  <si>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</si>
  <si>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</si>
  <si>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</si>
  <si>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</si>
  <si>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</si>
  <si>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</si>
  <si>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</si>
  <si>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</si>
  <si>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</si>
  <si>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</si>
  <si>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</si>
  <si>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</si>
  <si>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</si>
  <si>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</si>
  <si>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</si>
  <si>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</si>
  <si>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</si>
  <si>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</si>
  <si>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</si>
  <si>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</si>
  <si>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</si>
  <si>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</si>
  <si>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</si>
  <si>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</si>
  <si>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</si>
  <si>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</si>
  <si>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</si>
  <si>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</si>
  <si>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</si>
  <si>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</si>
  <si>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</si>
  <si>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</si>
  <si>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</si>
  <si>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</si>
  <si>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</si>
  <si>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</si>
  <si>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</si>
  <si>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</si>
  <si>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</si>
  <si>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</si>
  <si>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</si>
  <si>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</si>
  <si>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</si>
  <si>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</si>
  <si>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</si>
  <si>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</si>
  <si>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</si>
  <si>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</si>
  <si>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</si>
  <si>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</si>
  <si>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</si>
  <si>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</si>
  <si>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</si>
  <si>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</si>
  <si>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</si>
  <si>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</si>
  <si>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</si>
  <si>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</si>
  <si>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</si>
  <si>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</si>
  <si>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</si>
  <si>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</si>
  <si>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</si>
  <si>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</si>
  <si>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</si>
  <si>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</si>
  <si>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</si>
  <si>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</si>
  <si>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</si>
  <si>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</si>
  <si>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</si>
  <si>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</si>
  <si>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</si>
  <si>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</si>
  <si>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</si>
  <si>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</si>
  <si>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</si>
  <si>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</si>
  <si>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</si>
  <si>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</si>
  <si>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</si>
  <si>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</si>
  <si>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</si>
  <si>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</si>
  <si>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</si>
  <si>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</si>
  <si>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</si>
  <si>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</si>
  <si>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</si>
  <si>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</si>
  <si>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</si>
  <si>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</si>
  <si>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</si>
  <si>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</si>
  <si>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</si>
  <si>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</si>
  <si>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</si>
  <si>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</si>
  <si>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</si>
  <si>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</si>
  <si>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</si>
  <si>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</si>
  <si>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</si>
  <si>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</si>
  <si>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</si>
  <si>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</si>
  <si>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</si>
  <si>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</si>
  <si>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</si>
  <si>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</si>
  <si>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</si>
  <si>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</si>
  <si>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</si>
  <si>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</si>
  <si>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</si>
  <si>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</si>
  <si>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</si>
  <si>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</si>
  <si>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</si>
  <si>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</si>
  <si>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</si>
  <si>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</si>
  <si>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</si>
  <si>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</si>
  <si>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</si>
  <si>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</si>
  <si>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</si>
  <si>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</si>
  <si>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</si>
  <si>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</si>
  <si>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</si>
  <si>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</si>
  <si>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</si>
  <si>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</si>
  <si>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</si>
  <si>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</si>
  <si>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</si>
  <si>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</si>
  <si>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</si>
  <si>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</si>
  <si>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</si>
  <si>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</si>
  <si>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</si>
  <si>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</si>
  <si>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</si>
  <si>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</si>
  <si>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</si>
  <si>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</si>
  <si>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</si>
  <si>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</si>
  <si>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</si>
  <si>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</si>
  <si>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</si>
  <si>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</si>
  <si>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</si>
  <si>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</si>
  <si>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</si>
  <si>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</si>
  <si>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</si>
  <si>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</si>
  <si>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</si>
  <si>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</si>
  <si>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</si>
  <si>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</si>
  <si>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</si>
  <si>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</si>
  <si>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</si>
  <si>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</si>
  <si>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</si>
  <si>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</si>
  <si>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</si>
  <si>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</si>
  <si>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</si>
  <si>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</si>
  <si>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</si>
  <si>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</si>
  <si>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</si>
  <si>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</si>
  <si>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</si>
  <si>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</si>
  <si>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</si>
  <si>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</si>
  <si>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</si>
  <si>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</si>
  <si>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</si>
  <si>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</si>
  <si>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</si>
  <si>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</si>
  <si>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</si>
  <si>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</si>
  <si>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</si>
  <si>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</si>
  <si>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</si>
  <si>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</si>
  <si>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</si>
  <si>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</si>
  <si>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</si>
  <si>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</si>
  <si>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</si>
  <si>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</si>
  <si>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</si>
  <si>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</si>
  <si>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</si>
  <si>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</si>
  <si>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</si>
  <si>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</si>
  <si>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</si>
  <si>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</si>
  <si>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</si>
  <si>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</si>
  <si>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</si>
  <si>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</si>
  <si>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</si>
  <si>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</si>
  <si>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</si>
  <si>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</si>
  <si>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</si>
  <si>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</si>
  <si>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</si>
  <si>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</si>
  <si>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</si>
  <si>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</si>
  <si>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</si>
  <si>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</si>
  <si>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</si>
  <si>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</si>
  <si>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</si>
  <si>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</si>
  <si>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</si>
  <si>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</si>
  <si>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</si>
  <si>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</si>
  <si>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</si>
  <si>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</si>
  <si>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</si>
  <si>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</si>
  <si>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</si>
  <si>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</si>
  <si>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</si>
  <si>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</si>
  <si>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</si>
  <si>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</si>
  <si>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</si>
  <si>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</si>
  <si>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</si>
  <si>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</si>
  <si>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</si>
  <si>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</si>
  <si>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</si>
  <si>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</si>
  <si>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</si>
  <si>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</si>
  <si>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</si>
  <si>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</si>
  <si>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</si>
  <si>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</si>
  <si>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</si>
  <si>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</si>
  <si>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</si>
  <si>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</si>
  <si>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</si>
  <si>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</si>
  <si>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</si>
  <si>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</si>
  <si>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</si>
  <si>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</si>
  <si>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</si>
  <si>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</si>
  <si>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</si>
  <si>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</si>
  <si>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</si>
  <si>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</si>
  <si>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</si>
  <si>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</si>
  <si>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</si>
  <si>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</si>
  <si>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</si>
  <si>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</si>
  <si>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</si>
  <si>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</si>
  <si>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</si>
  <si>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</si>
  <si>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</si>
  <si>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</si>
  <si>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</si>
  <si>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</si>
  <si>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</si>
  <si>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</si>
  <si>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</si>
  <si>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</si>
  <si>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</si>
  <si>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</si>
  <si>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</si>
  <si>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</si>
  <si>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</si>
  <si>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</si>
  <si>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</si>
  <si>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</si>
  <si>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</si>
  <si>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</si>
  <si>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</si>
  <si>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</si>
  <si>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</si>
  <si>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</si>
  <si>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</si>
  <si>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</si>
  <si>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</si>
  <si>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</si>
  <si>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</si>
  <si>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</si>
  <si>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</si>
  <si>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</si>
  <si>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</si>
  <si>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</si>
  <si>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</si>
  <si>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</si>
  <si>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</si>
  <si>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</si>
  <si>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</si>
  <si>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</si>
  <si>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</si>
  <si>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</si>
  <si>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</si>
  <si>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</si>
  <si>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</si>
  <si>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</si>
  <si>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</si>
  <si>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</si>
  <si>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</si>
  <si>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</si>
  <si>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</si>
  <si>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</si>
  <si>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</si>
  <si>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</si>
  <si>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</si>
  <si>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</si>
  <si>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</si>
  <si>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</si>
  <si>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</si>
  <si>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</si>
  <si>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</si>
  <si>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</si>
  <si>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</si>
  <si>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</si>
  <si>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</si>
  <si>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</si>
  <si>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</si>
  <si>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</si>
  <si>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</si>
  <si>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</si>
  <si>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</si>
  <si>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</si>
  <si>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</si>
  <si>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</si>
  <si>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</si>
  <si>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</si>
  <si>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</si>
  <si>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</si>
  <si>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</si>
  <si>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</si>
  <si>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</si>
  <si>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</si>
  <si>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</si>
  <si>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</si>
  <si>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</si>
  <si>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</si>
  <si>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</si>
  <si>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</si>
  <si>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</si>
  <si>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</si>
  <si>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</si>
  <si>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</si>
  <si>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</si>
  <si>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</si>
  <si>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</si>
  <si>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</si>
  <si>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</si>
  <si>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</si>
  <si>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</si>
  <si>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</si>
  <si>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</si>
  <si>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</si>
  <si>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</si>
  <si>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</si>
  <si>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</si>
  <si>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</si>
  <si>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</si>
  <si>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</si>
  <si>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</si>
  <si>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</si>
  <si>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</si>
  <si>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</si>
  <si>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</si>
  <si>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</si>
  <si>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</si>
  <si>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</si>
  <si>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</si>
  <si>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</si>
  <si>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</si>
  <si>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</si>
  <si>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</si>
  <si>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</si>
  <si>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</si>
  <si>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</si>
  <si>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</si>
  <si>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</si>
  <si>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</si>
  <si>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</si>
  <si>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</si>
  <si>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</si>
  <si>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</si>
  <si>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</si>
  <si>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</si>
  <si>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</si>
  <si>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</si>
  <si>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</si>
  <si>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</si>
  <si>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</si>
  <si>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</si>
  <si>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</si>
  <si>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</si>
  <si>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</si>
  <si>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</si>
  <si>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</si>
  <si>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</si>
  <si>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</si>
  <si>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</si>
  <si>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</si>
  <si>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</si>
  <si>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</si>
  <si>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</si>
  <si>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</si>
  <si>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</si>
  <si>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</si>
  <si>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</si>
  <si>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</si>
  <si>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</si>
  <si>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</si>
  <si>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</si>
  <si>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</si>
  <si>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</si>
  <si>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</si>
  <si>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</si>
  <si>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</si>
  <si>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</si>
  <si>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</si>
  <si>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</si>
  <si>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</si>
  <si>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</si>
  <si>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</si>
  <si>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</si>
  <si>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</si>
  <si>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</si>
  <si>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</si>
  <si>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</si>
  <si>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</si>
  <si>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</si>
  <si>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</si>
  <si>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</si>
  <si>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</si>
  <si>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</si>
  <si>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</si>
  <si>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</si>
  <si>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</si>
  <si>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</si>
  <si>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</si>
  <si>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</si>
  <si>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</si>
  <si>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</si>
  <si>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</si>
  <si>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</si>
  <si>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</si>
  <si>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</si>
  <si>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</si>
  <si>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</si>
  <si>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</si>
  <si>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</si>
  <si>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</si>
  <si>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</si>
  <si>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</si>
  <si>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</si>
  <si>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</si>
  <si>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</si>
  <si>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</si>
  <si>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</si>
  <si>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</si>
  <si>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</si>
  <si>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</si>
  <si>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</si>
  <si>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</si>
  <si>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</si>
  <si>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</si>
  <si>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</si>
  <si>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</si>
  <si>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</si>
  <si>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</si>
  <si>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</si>
  <si>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</si>
  <si>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</si>
  <si>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</si>
  <si>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</si>
  <si>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</si>
  <si>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</si>
  <si>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</si>
  <si>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</si>
  <si>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</si>
  <si>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</si>
  <si>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</si>
  <si>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</si>
  <si>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</si>
  <si>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</si>
  <si>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</si>
  <si>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</si>
  <si>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</si>
  <si>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</si>
  <si>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</si>
  <si>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</si>
  <si>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</si>
  <si>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</si>
  <si>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</si>
  <si>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</si>
  <si>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</si>
  <si>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</si>
  <si>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</si>
  <si>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</si>
  <si>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</si>
  <si>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</si>
  <si>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</si>
  <si>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</si>
  <si>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</si>
  <si>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</si>
  <si>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</si>
  <si>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</si>
  <si>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</si>
  <si>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</si>
  <si>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</si>
  <si>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</si>
  <si>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</si>
  <si>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</si>
  <si>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</si>
  <si>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</si>
  <si>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</si>
  <si>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</si>
  <si>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</si>
  <si>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</si>
  <si>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</si>
  <si>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</si>
  <si>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</si>
  <si>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</si>
  <si>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</si>
  <si>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</si>
  <si>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</si>
  <si>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</si>
  <si>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</si>
  <si>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</si>
  <si>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</si>
  <si>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</si>
  <si>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</si>
  <si>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</si>
  <si>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</si>
  <si>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</si>
  <si>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</si>
  <si>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</si>
  <si>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</si>
  <si>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</si>
  <si>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</si>
  <si>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</si>
  <si>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</si>
  <si>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</si>
  <si>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</si>
  <si>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</si>
  <si>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</si>
  <si>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</si>
  <si>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</si>
  <si>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</si>
  <si>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</si>
  <si>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</si>
  <si>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</si>
  <si>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</si>
  <si>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</si>
  <si>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</si>
  <si>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</si>
  <si>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</si>
  <si>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</si>
  <si>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</si>
  <si>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</si>
  <si>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</si>
  <si>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</si>
  <si>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</si>
  <si>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</si>
  <si>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</si>
  <si>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</si>
  <si>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</si>
  <si>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</si>
  <si>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</si>
  <si>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</si>
  <si>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</si>
  <si>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</si>
  <si>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</si>
  <si>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</si>
  <si>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</si>
  <si>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</si>
  <si>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</si>
  <si>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</si>
  <si>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</si>
  <si>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</si>
  <si>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</si>
  <si>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</si>
  <si>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</si>
  <si>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</si>
  <si>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</si>
  <si>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</si>
  <si>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</si>
  <si>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</si>
  <si>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</si>
  <si>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</si>
  <si>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</si>
  <si>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</si>
  <si>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</si>
  <si>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</si>
  <si>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</si>
  <si>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</si>
  <si>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</si>
  <si>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</si>
  <si>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</si>
  <si>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</si>
  <si>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</si>
  <si>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</si>
  <si>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</si>
  <si>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</si>
  <si>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</si>
  <si>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</si>
  <si>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</si>
  <si>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</si>
  <si>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</si>
  <si>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</si>
  <si>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</si>
  <si>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</si>
  <si>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</si>
  <si>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</si>
  <si>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</si>
  <si>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</si>
  <si>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</si>
  <si>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</si>
  <si>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</si>
  <si>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</si>
  <si>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</si>
  <si>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</si>
  <si>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</si>
  <si>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</si>
  <si>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</si>
  <si>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</si>
  <si>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</si>
  <si>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</si>
  <si>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</si>
  <si>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</si>
  <si>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</si>
  <si>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</si>
  <si>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</si>
  <si>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</si>
  <si>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</si>
  <si>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</si>
  <si>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</si>
  <si>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</si>
  <si>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</si>
  <si>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</si>
  <si>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</si>
  <si>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</si>
  <si>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</si>
  <si>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</si>
  <si>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</si>
  <si>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</si>
  <si>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</si>
  <si>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</si>
  <si>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</si>
  <si>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</si>
  <si>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</si>
  <si>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</si>
  <si>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</si>
  <si>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</si>
  <si>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</si>
  <si>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</si>
  <si>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</si>
  <si>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</si>
  <si>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</si>
  <si>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</si>
  <si>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</si>
  <si>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</si>
  <si>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</si>
  <si>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</si>
  <si>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</si>
  <si>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</si>
  <si>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</si>
  <si>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</si>
  <si>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</si>
  <si>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</si>
  <si>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</si>
  <si>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</si>
  <si>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</si>
  <si>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</si>
  <si>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</si>
  <si>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</si>
  <si>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</si>
  <si>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</si>
  <si>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</si>
  <si>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</si>
  <si>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</si>
  <si>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</si>
  <si>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</si>
  <si>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</si>
  <si>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</si>
  <si>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</si>
  <si>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</si>
  <si>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</si>
  <si>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</si>
  <si>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</si>
  <si>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</si>
  <si>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</si>
  <si>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</si>
  <si>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</si>
  <si>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</si>
  <si>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</si>
  <si>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</si>
  <si>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</si>
  <si>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</si>
  <si>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</si>
  <si>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</si>
  <si>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</si>
  <si>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</si>
  <si>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</si>
  <si>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</si>
  <si>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</si>
  <si>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</si>
  <si>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</si>
  <si>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</si>
  <si>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</si>
  <si>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</si>
  <si>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</si>
  <si>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</si>
  <si>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</si>
  <si>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</si>
  <si>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</si>
  <si>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</si>
  <si>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</si>
  <si>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</si>
  <si>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</si>
  <si>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</si>
  <si>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</si>
  <si>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</si>
  <si>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</si>
  <si>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</si>
  <si>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</si>
  <si>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</si>
  <si>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</si>
  <si>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</si>
  <si>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</si>
  <si>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</si>
  <si>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</si>
  <si>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</si>
  <si>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</si>
  <si>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</si>
  <si>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</si>
  <si>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</si>
  <si>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</si>
  <si>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</si>
  <si>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</si>
  <si>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</si>
  <si>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</si>
  <si>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</si>
  <si>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</si>
  <si>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</si>
  <si>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</si>
  <si>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</si>
  <si>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</si>
  <si>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</si>
  <si>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</si>
  <si>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</si>
  <si>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</si>
  <si>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</si>
  <si>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</si>
  <si>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</si>
  <si>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</si>
  <si>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</si>
  <si>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</si>
  <si>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</si>
  <si>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</si>
  <si>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</si>
  <si>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</si>
  <si>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</si>
  <si>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</si>
  <si>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</si>
  <si>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</si>
  <si>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</si>
  <si>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</si>
  <si>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</si>
  <si>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</si>
  <si>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</si>
  <si>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</si>
  <si>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</si>
  <si>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</si>
  <si>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</si>
  <si>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</si>
  <si>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</si>
  <si>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</si>
  <si>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</si>
  <si>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</si>
  <si>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</si>
  <si>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</si>
  <si>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</si>
  <si>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</si>
  <si>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</si>
  <si>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</si>
  <si>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</si>
  <si>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</si>
  <si>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</si>
  <si>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</si>
  <si>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</si>
  <si>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</si>
  <si>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</si>
  <si>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</si>
  <si>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</si>
  <si>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</si>
  <si>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</si>
  <si>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</si>
  <si>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</si>
  <si>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</si>
  <si>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</si>
  <si>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</si>
  <si>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</si>
  <si>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</si>
  <si>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</si>
  <si>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</si>
  <si>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</si>
  <si>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</si>
  <si>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</si>
  <si>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</si>
  <si>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</si>
  <si>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</si>
  <si>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</si>
  <si>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</si>
  <si>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</si>
  <si>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</si>
  <si>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</si>
  <si>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</si>
  <si>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</si>
  <si>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</si>
  <si>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</si>
  <si>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</si>
  <si>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</si>
  <si>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</si>
  <si>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</si>
  <si>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</si>
  <si>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</si>
  <si>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</si>
  <si>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</si>
  <si>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</si>
  <si>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</si>
  <si>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</si>
  <si>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</si>
  <si>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</si>
  <si>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</si>
  <si>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</si>
  <si>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</si>
  <si>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</si>
  <si>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</si>
  <si>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</si>
  <si>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</si>
  <si>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</si>
  <si>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</si>
  <si>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</si>
  <si>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</si>
  <si>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</si>
  <si>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</si>
  <si>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</si>
  <si>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</si>
  <si>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</si>
  <si>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</si>
  <si>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</si>
  <si>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</si>
  <si>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</si>
  <si>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</si>
  <si>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</si>
  <si>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</si>
  <si>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</si>
  <si>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</si>
  <si>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</si>
  <si>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</si>
  <si>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</si>
  <si>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</si>
  <si>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</si>
  <si>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</si>
  <si>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</si>
  <si>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</si>
  <si>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</si>
  <si>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</si>
  <si>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</si>
  <si>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</si>
  <si>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</si>
  <si>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</si>
  <si>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</si>
  <si>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</si>
  <si>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</si>
  <si>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</si>
  <si>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</si>
  <si>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</si>
  <si>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</si>
  <si>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</si>
  <si>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</si>
  <si>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</si>
  <si>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</si>
  <si>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</si>
  <si>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</si>
  <si>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</si>
  <si>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</si>
  <si>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</si>
  <si>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</si>
  <si>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</si>
  <si>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</si>
  <si>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</si>
  <si>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</si>
  <si>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</si>
  <si>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</si>
  <si>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</si>
  <si>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</si>
  <si>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</si>
  <si>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</si>
  <si>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</si>
  <si>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</si>
  <si>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</si>
  <si>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</si>
  <si>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</si>
  <si>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</si>
  <si>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</si>
  <si>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</si>
  <si>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</si>
  <si>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</si>
  <si>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</si>
  <si>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</si>
  <si>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</si>
  <si>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</si>
  <si>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</si>
  <si>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</si>
  <si>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</si>
  <si>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</si>
  <si>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</si>
  <si>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</si>
  <si>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</si>
  <si>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</si>
  <si>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</si>
  <si>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</si>
  <si>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</si>
  <si>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</si>
  <si>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</si>
  <si>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</si>
  <si>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</si>
  <si>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</si>
  <si>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</si>
  <si>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</si>
  <si>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</si>
  <si>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</si>
  <si>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</si>
  <si>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</si>
  <si>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</si>
  <si>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</si>
  <si>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</si>
  <si>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</si>
  <si>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</si>
  <si>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</si>
  <si>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</si>
  <si>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</si>
  <si>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</si>
  <si>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</si>
  <si>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</si>
  <si>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</si>
  <si>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</si>
  <si>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</si>
  <si>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</si>
  <si>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</si>
  <si>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</si>
  <si>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</si>
  <si>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</si>
  <si>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</si>
  <si>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</si>
  <si>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</si>
  <si>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</si>
  <si>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</si>
  <si>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</si>
  <si>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</si>
  <si>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</si>
  <si>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</si>
  <si>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</si>
  <si>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</si>
  <si>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</si>
  <si>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</si>
  <si>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</si>
  <si>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</si>
  <si>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</si>
  <si>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</si>
  <si>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</si>
  <si>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</si>
  <si>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</si>
  <si>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</si>
  <si>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</si>
  <si>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</si>
  <si>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</si>
  <si>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</si>
  <si>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</si>
  <si>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</si>
  <si>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</si>
  <si>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</si>
  <si>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</si>
  <si>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</si>
  <si>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</si>
  <si>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</si>
  <si>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</si>
  <si>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</si>
  <si>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</si>
  <si>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</si>
  <si>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</si>
  <si>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</si>
  <si>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</si>
  <si>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</si>
  <si>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</si>
  <si>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</si>
  <si>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</si>
  <si>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</si>
  <si>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</si>
  <si>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</si>
  <si>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</si>
  <si>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</si>
  <si>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</si>
  <si>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</si>
  <si>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</si>
  <si>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</si>
  <si>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</si>
  <si>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</si>
  <si>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</si>
  <si>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</si>
  <si>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</si>
  <si>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</si>
  <si>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</si>
  <si>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</si>
  <si>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</si>
  <si>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</si>
  <si>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</si>
  <si>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</si>
  <si>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</si>
  <si>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</si>
  <si>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</si>
  <si>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</si>
  <si>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</si>
  <si>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</si>
  <si>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</si>
  <si>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</si>
  <si>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</si>
  <si>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</si>
  <si>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</si>
  <si>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</si>
  <si>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</si>
  <si>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</si>
  <si>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</si>
  <si>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</si>
  <si>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</si>
  <si>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</si>
  <si>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</si>
  <si>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</si>
  <si>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</si>
  <si>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</si>
  <si>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</si>
  <si>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</si>
  <si>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</si>
  <si>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</si>
  <si>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</si>
  <si>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</si>
  <si>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</si>
  <si>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</si>
  <si>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</si>
  <si>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</si>
  <si>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</si>
  <si>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</si>
  <si>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</si>
  <si>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</si>
  <si>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</si>
  <si>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</si>
  <si>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</si>
  <si>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</si>
  <si>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</si>
  <si>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</si>
  <si>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</si>
  <si>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</si>
  <si>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</si>
  <si>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</si>
  <si>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</si>
  <si>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</si>
  <si>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</si>
  <si>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</si>
  <si>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</si>
  <si>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</si>
  <si>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</si>
  <si>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</si>
  <si>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</si>
  <si>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</si>
  <si>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</si>
  <si>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</si>
  <si>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</si>
  <si>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</si>
  <si>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</si>
  <si>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</si>
  <si>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</si>
  <si>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</si>
  <si>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</si>
  <si>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</si>
  <si>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</si>
  <si>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</si>
  <si>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</si>
  <si>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</si>
  <si>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</si>
  <si>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</si>
  <si>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</si>
  <si>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</si>
  <si>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</si>
  <si>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</si>
  <si>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</si>
  <si>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</si>
  <si>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</si>
  <si>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</si>
  <si>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</si>
  <si>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</si>
  <si>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</si>
  <si>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</si>
  <si>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</si>
  <si>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</si>
  <si>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</si>
  <si>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</si>
  <si>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</si>
  <si>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</si>
  <si>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</si>
  <si>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</si>
  <si>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</si>
  <si>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</si>
  <si>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</si>
  <si>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</si>
  <si>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</si>
  <si>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</si>
  <si>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</si>
  <si>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</si>
  <si>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</si>
  <si>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</si>
  <si>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</si>
  <si>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</si>
  <si>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</si>
  <si>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</si>
  <si>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</si>
  <si>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</si>
  <si>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</si>
  <si>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</si>
  <si>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</si>
  <si>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</si>
  <si>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</si>
  <si>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</si>
  <si>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</si>
  <si>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</si>
  <si>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</si>
  <si>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</si>
  <si>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</si>
  <si>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</si>
  <si>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</si>
  <si>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</si>
  <si>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</si>
  <si>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</si>
  <si>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</si>
  <si>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</si>
  <si>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</si>
  <si>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</si>
  <si>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</si>
  <si>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</si>
  <si>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</si>
  <si>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</si>
  <si>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</si>
  <si>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</si>
  <si>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</si>
  <si>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</si>
  <si>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</si>
  <si>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</si>
  <si>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</si>
  <si>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</si>
  <si>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</si>
  <si>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</si>
  <si>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</si>
  <si>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</si>
  <si>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</si>
  <si>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</si>
  <si>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</si>
  <si>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</si>
  <si>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</si>
  <si>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</si>
  <si>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</si>
  <si>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</si>
  <si>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</si>
  <si>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</si>
  <si>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</si>
  <si>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</si>
  <si>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</si>
  <si>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</si>
  <si>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</si>
  <si>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</si>
  <si>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</si>
  <si>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</si>
  <si>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</si>
  <si>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</si>
  <si>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</si>
  <si>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</si>
  <si>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</si>
  <si>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</si>
  <si>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</si>
  <si>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</si>
  <si>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</si>
  <si>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</si>
  <si>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</si>
  <si>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</si>
  <si>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</si>
  <si>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</si>
  <si>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</si>
  <si>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</si>
  <si>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</si>
  <si>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</si>
  <si>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</si>
  <si>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</si>
  <si>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</si>
  <si>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</si>
  <si>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</si>
  <si>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</si>
  <si>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</si>
  <si>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</si>
  <si>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</si>
  <si>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</si>
  <si>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</si>
  <si>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</si>
  <si>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</si>
  <si>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</si>
  <si>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</si>
  <si>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</si>
  <si>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</si>
  <si>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</si>
  <si>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</si>
  <si>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</si>
  <si>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</si>
  <si>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</si>
  <si>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</si>
  <si>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</si>
  <si>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</si>
  <si>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</si>
  <si>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</si>
  <si>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</si>
  <si>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</si>
  <si>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</si>
  <si>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</si>
  <si>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</si>
  <si>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</si>
  <si>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</si>
  <si>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</si>
  <si>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</si>
  <si>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</si>
  <si>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</si>
  <si>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</si>
  <si>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</si>
  <si>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</si>
  <si>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</si>
  <si>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</si>
  <si>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</si>
  <si>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</si>
  <si>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</si>
  <si>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</si>
  <si>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</si>
  <si>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</si>
  <si>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</si>
  <si>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</si>
  <si>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</si>
  <si>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</si>
  <si>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</si>
  <si>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</si>
  <si>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</si>
  <si>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</si>
  <si>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</si>
  <si>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</si>
  <si>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</si>
  <si>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</si>
  <si>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</si>
  <si>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</si>
  <si>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</si>
  <si>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</si>
  <si>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</si>
  <si>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</si>
  <si>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</si>
  <si>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</si>
  <si>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</si>
  <si>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</si>
  <si>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</si>
  <si>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</si>
  <si>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</si>
  <si>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</si>
  <si>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</si>
  <si>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</si>
  <si>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</si>
  <si>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</si>
  <si>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</si>
  <si>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</si>
  <si>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</si>
  <si>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</si>
  <si>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</si>
  <si>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</si>
  <si>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</si>
  <si>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</si>
  <si>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</si>
  <si>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</si>
  <si>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</si>
  <si>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</si>
  <si>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</si>
  <si>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</si>
  <si>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</si>
  <si>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</si>
  <si>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</si>
  <si>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</si>
  <si>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</si>
  <si>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</si>
  <si>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</si>
  <si>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</si>
  <si>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</si>
  <si>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</si>
  <si>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</si>
  <si>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</si>
  <si>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</si>
  <si>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</si>
  <si>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</si>
  <si>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</si>
  <si>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</si>
  <si>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</si>
  <si>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</si>
  <si>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</si>
  <si>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</si>
  <si>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</si>
  <si>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</si>
  <si>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</si>
  <si>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</si>
  <si>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</si>
  <si>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</si>
  <si>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</si>
  <si>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</si>
  <si>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</si>
  <si>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</si>
  <si>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</si>
  <si>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</si>
  <si>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</si>
  <si>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</si>
  <si>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</si>
  <si>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</si>
  <si>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</si>
  <si>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</si>
  <si>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</si>
  <si>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</si>
  <si>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</si>
  <si>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</si>
  <si>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</si>
  <si>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</si>
  <si>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</si>
  <si>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</si>
  <si>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</si>
  <si>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</si>
  <si>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</si>
  <si>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</si>
  <si>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</si>
  <si>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</si>
  <si>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</si>
  <si>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</si>
  <si>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</si>
  <si>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</si>
  <si>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</si>
  <si>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</si>
  <si>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</si>
  <si>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</si>
  <si>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</si>
  <si>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</si>
  <si>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</si>
  <si>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</si>
  <si>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</si>
  <si>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</si>
  <si>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</si>
  <si>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</si>
  <si>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</si>
  <si>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</si>
  <si>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</si>
  <si>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</si>
  <si>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</si>
  <si>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</si>
  <si>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</si>
  <si>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</si>
  <si>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</si>
  <si>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</si>
  <si>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</si>
  <si>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</si>
  <si>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</si>
  <si>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</si>
  <si>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</si>
  <si>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</si>
  <si>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</si>
  <si>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</si>
  <si>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</si>
  <si>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</si>
  <si>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</si>
  <si>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</si>
  <si>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</si>
  <si>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</si>
  <si>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</si>
  <si>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</si>
  <si>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</si>
  <si>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</si>
  <si>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</si>
  <si>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</si>
  <si>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</si>
  <si>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</si>
  <si>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</si>
  <si>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</si>
  <si>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</si>
  <si>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</si>
  <si>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</si>
  <si>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</si>
  <si>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</si>
  <si>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</si>
  <si>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</si>
  <si>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</si>
  <si>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</si>
  <si>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</si>
  <si>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</si>
  <si>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</si>
  <si>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</si>
  <si>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</si>
  <si>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</si>
  <si>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</si>
  <si>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</si>
  <si>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</si>
  <si>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</si>
  <si>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</si>
  <si>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</si>
  <si>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</si>
  <si>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</si>
  <si>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</si>
  <si>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</si>
  <si>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</si>
  <si>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</si>
  <si>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</si>
  <si>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</si>
  <si>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</si>
  <si>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</si>
  <si>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</si>
  <si>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</si>
  <si>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</si>
  <si>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</si>
  <si>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</si>
  <si>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</si>
  <si>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</si>
  <si>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</si>
  <si>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</si>
  <si>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</si>
  <si>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</si>
  <si>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</si>
  <si>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</si>
  <si>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</si>
  <si>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</si>
  <si>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</si>
  <si>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</si>
  <si>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</si>
  <si>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</si>
  <si>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</si>
  <si>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</si>
  <si>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</si>
  <si>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</si>
  <si>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</si>
  <si>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</si>
  <si>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</si>
  <si>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</si>
  <si>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</si>
  <si>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</si>
  <si>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</si>
  <si>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</si>
  <si>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</si>
  <si>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</si>
  <si>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</si>
  <si>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</si>
  <si>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</si>
  <si>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</si>
  <si>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</si>
  <si>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</si>
  <si>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</si>
  <si>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</si>
  <si>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</si>
  <si>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</si>
  <si>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</si>
  <si>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</si>
  <si>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</si>
  <si>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</si>
  <si>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</si>
  <si>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</si>
  <si>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</si>
  <si>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</si>
  <si>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</si>
  <si>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</si>
  <si>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</si>
  <si>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</si>
  <si>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</si>
  <si>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</si>
  <si>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</si>
  <si>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</si>
  <si>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</si>
  <si>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</si>
  <si>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</si>
  <si>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</si>
  <si>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</si>
  <si>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</si>
  <si>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</si>
  <si>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</si>
  <si>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</si>
  <si>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</si>
  <si>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</si>
  <si>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</si>
  <si>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</si>
  <si>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</si>
  <si>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</si>
  <si>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</si>
  <si>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</si>
  <si>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</si>
  <si>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</si>
  <si>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</si>
  <si>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</si>
  <si>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</si>
  <si>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</si>
  <si>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</si>
  <si>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</si>
  <si>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</si>
  <si>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</si>
  <si>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</si>
  <si>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</si>
  <si>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</si>
  <si>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</si>
  <si>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</si>
  <si>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</si>
  <si>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</si>
  <si>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</si>
  <si>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</si>
  <si>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</si>
  <si>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</si>
  <si>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</si>
  <si>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</si>
  <si>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</si>
  <si>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</si>
  <si>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</si>
  <si>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</si>
  <si>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</si>
  <si>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</si>
  <si>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</si>
  <si>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</si>
  <si>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</si>
  <si>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</si>
  <si>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</si>
  <si>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</si>
  <si>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</si>
  <si>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</si>
  <si>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</si>
  <si>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</si>
  <si>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</si>
  <si>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</si>
  <si>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</si>
  <si>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</si>
  <si>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</si>
  <si>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</si>
  <si>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</si>
  <si>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</si>
  <si>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</si>
  <si>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</si>
  <si>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</si>
  <si>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</si>
  <si>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</si>
  <si>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</si>
  <si>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</si>
  <si>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</si>
  <si>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</si>
  <si>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</si>
  <si>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</si>
  <si>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</si>
  <si>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</si>
  <si>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</si>
  <si>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</si>
  <si>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</si>
  <si>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</si>
  <si>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</si>
  <si>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</si>
  <si>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</si>
  <si>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</si>
  <si>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</si>
  <si>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</si>
  <si>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</si>
  <si>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</si>
  <si>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</si>
  <si>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</si>
  <si>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</si>
  <si>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</si>
  <si>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</si>
  <si>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</si>
  <si>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</si>
  <si>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</si>
  <si>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</si>
  <si>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</si>
  <si>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</si>
  <si>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</si>
  <si>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</si>
  <si>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</si>
  <si>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</si>
  <si>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</si>
  <si>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</si>
  <si>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</si>
  <si>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</si>
  <si>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</si>
  <si>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</si>
  <si>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</si>
  <si>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</si>
  <si>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</si>
  <si>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</si>
  <si>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</si>
  <si>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</si>
  <si>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</si>
  <si>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</si>
  <si>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</si>
  <si>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</si>
  <si>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</si>
  <si>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</si>
  <si>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</si>
  <si>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</si>
  <si>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</si>
  <si>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</si>
  <si>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</si>
  <si>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</si>
  <si>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</si>
  <si>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</si>
  <si>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</si>
  <si>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</si>
  <si>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</si>
  <si>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</si>
  <si>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</si>
  <si>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</si>
  <si>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</si>
  <si>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</si>
  <si>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</si>
  <si>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</si>
  <si>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</si>
  <si>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</si>
  <si>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</si>
  <si>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</si>
  <si>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</si>
  <si>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</si>
  <si>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</si>
  <si>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</si>
  <si>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</si>
  <si>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</si>
  <si>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</si>
  <si>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</si>
  <si>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</si>
  <si>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</si>
  <si>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</si>
  <si>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</si>
  <si>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</si>
  <si>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</si>
  <si>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</si>
  <si>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</si>
  <si>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</si>
  <si>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</si>
  <si>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</si>
  <si>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</si>
  <si>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</si>
  <si>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</si>
  <si>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</si>
  <si>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</si>
  <si>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</si>
  <si>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</si>
  <si>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</si>
  <si>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</si>
  <si>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</si>
  <si>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</si>
  <si>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</si>
  <si>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</si>
  <si>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</si>
  <si>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</si>
  <si>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</si>
  <si>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</si>
  <si>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</si>
  <si>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</si>
  <si>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</si>
  <si>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</si>
  <si>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</si>
  <si>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</si>
  <si>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</si>
  <si>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</si>
  <si>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</si>
  <si>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</si>
  <si>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</si>
  <si>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</si>
  <si>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</si>
  <si>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</si>
  <si>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</si>
  <si>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</si>
  <si>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</si>
  <si>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</si>
  <si>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</si>
  <si>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</si>
  <si>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</si>
  <si>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</si>
  <si>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</si>
  <si>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</si>
  <si>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</si>
  <si>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</si>
  <si>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</si>
  <si>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</si>
  <si>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</si>
  <si>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</si>
  <si>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</si>
  <si>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</si>
  <si>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</si>
  <si>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</si>
  <si>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</si>
  <si>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</si>
  <si>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</si>
  <si>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</si>
  <si>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</si>
  <si>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</si>
  <si>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</si>
  <si>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</si>
  <si>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</si>
  <si>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</si>
  <si>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</si>
  <si>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</si>
  <si>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</si>
  <si>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</si>
  <si>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</si>
  <si>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</si>
  <si>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</si>
  <si>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</si>
  <si>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</si>
  <si>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</si>
  <si>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</si>
  <si>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</si>
  <si>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</si>
  <si>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</si>
  <si>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</si>
  <si>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</si>
  <si>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</si>
  <si>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</si>
  <si>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</si>
  <si>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</si>
  <si>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</si>
  <si>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</si>
  <si>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</si>
  <si>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</si>
  <si>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</si>
  <si>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</si>
  <si>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</si>
  <si>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</si>
  <si>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</si>
  <si>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</si>
  <si>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</si>
  <si>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</si>
  <si>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</si>
  <si>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</si>
  <si>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</si>
  <si>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</si>
  <si>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</si>
  <si>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</si>
  <si>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</si>
  <si>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</si>
  <si>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</si>
  <si>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</si>
  <si>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</si>
  <si>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</si>
  <si>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</si>
  <si>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</si>
  <si>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</si>
  <si>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</si>
  <si>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</si>
  <si>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</si>
  <si>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</si>
  <si>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</si>
  <si>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</si>
  <si>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</si>
  <si>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</si>
  <si>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</si>
  <si>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</si>
  <si>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</si>
  <si>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</si>
  <si>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</si>
  <si>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</si>
  <si>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</si>
  <si>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</si>
  <si>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</si>
  <si>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</si>
  <si>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</si>
  <si>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</si>
  <si>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</si>
  <si>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</si>
  <si>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</si>
  <si>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</si>
  <si>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</si>
  <si>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</si>
  <si>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</si>
  <si>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</si>
  <si>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</si>
  <si>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</si>
  <si>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</si>
  <si>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</si>
  <si>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</si>
  <si>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</si>
  <si>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</si>
  <si>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</si>
  <si>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</si>
  <si>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</si>
  <si>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</si>
  <si>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</si>
  <si>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</si>
  <si>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</si>
  <si>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</si>
  <si>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</si>
  <si>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</si>
  <si>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</si>
  <si>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</si>
  <si>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</si>
  <si>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</si>
  <si>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</si>
  <si>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</si>
  <si>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</si>
  <si>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</si>
  <si>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</si>
  <si>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</si>
  <si>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</si>
  <si>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</si>
  <si>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</si>
  <si>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</si>
  <si>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</si>
  <si>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</si>
  <si>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</si>
  <si>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</si>
  <si>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</si>
  <si>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</si>
  <si>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</si>
  <si>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</si>
  <si>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</si>
  <si>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</si>
  <si>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</si>
  <si>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</si>
  <si>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</si>
  <si>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</si>
  <si>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</si>
  <si>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</si>
  <si>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</si>
  <si>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</si>
  <si>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</si>
  <si>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</si>
  <si>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</si>
  <si>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</si>
  <si>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</si>
  <si>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</si>
  <si>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</si>
  <si>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</si>
  <si>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</si>
  <si>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</si>
  <si>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</si>
  <si>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</si>
  <si>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</si>
  <si>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</si>
  <si>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</si>
  <si>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</si>
  <si>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</si>
  <si>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</si>
  <si>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</si>
  <si>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</si>
  <si>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</si>
  <si>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</si>
  <si>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</si>
  <si>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</si>
  <si>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</si>
  <si>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</si>
  <si>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</si>
  <si>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</si>
  <si>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</si>
  <si>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</si>
  <si>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</si>
  <si>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</si>
  <si>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</si>
  <si>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</si>
  <si>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</si>
  <si>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</si>
  <si>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</si>
  <si>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</si>
  <si>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</si>
  <si>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</si>
  <si>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</si>
  <si>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</si>
  <si>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</si>
  <si>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</si>
  <si>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</si>
  <si>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</si>
  <si>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</si>
  <si>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</si>
  <si>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</si>
  <si>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</si>
  <si>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</si>
  <si>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</si>
  <si>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</si>
  <si>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</si>
  <si>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</si>
  <si>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</si>
  <si>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</si>
  <si>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</si>
  <si>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</si>
  <si>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</si>
  <si>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</si>
  <si>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</si>
  <si>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</si>
  <si>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</si>
  <si>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</si>
  <si>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</si>
  <si>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</si>
  <si>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</si>
  <si>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</si>
  <si>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</si>
  <si>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</si>
  <si>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</si>
  <si>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</si>
  <si>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</si>
  <si>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</si>
  <si>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</si>
  <si>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</si>
  <si>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</si>
  <si>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</si>
  <si>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</si>
  <si>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</si>
  <si>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</si>
  <si>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</si>
  <si>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</si>
  <si>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</si>
  <si>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</si>
  <si>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</si>
  <si>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</si>
  <si>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</si>
  <si>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</si>
  <si>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</si>
  <si>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</si>
  <si>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</si>
  <si>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</si>
  <si>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</si>
  <si>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</si>
  <si>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</si>
  <si>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</si>
  <si>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</si>
  <si>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</si>
  <si>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</si>
  <si>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</si>
  <si>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</si>
  <si>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</si>
  <si>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</si>
  <si>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</si>
  <si>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</si>
  <si>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</si>
  <si>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</si>
  <si>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</si>
  <si>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</si>
  <si>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</si>
  <si>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</si>
  <si>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</si>
  <si>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</si>
  <si>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</si>
  <si>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</si>
  <si>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</si>
  <si>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</si>
  <si>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</si>
  <si>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</si>
  <si>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</si>
  <si>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</si>
  <si>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</si>
  <si>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</si>
  <si>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</si>
  <si>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</si>
  <si>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</si>
  <si>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</si>
  <si>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</si>
  <si>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</si>
  <si>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</si>
  <si>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</si>
  <si>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</si>
  <si>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</si>
  <si>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</si>
  <si>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</si>
  <si>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</si>
  <si>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</si>
  <si>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</si>
  <si>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</si>
  <si>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</si>
  <si>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</si>
  <si>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</si>
  <si>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</si>
  <si>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</si>
  <si>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</si>
  <si>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</si>
  <si>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</si>
  <si>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</si>
  <si>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</si>
  <si>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</si>
  <si>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</si>
  <si>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</si>
  <si>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</si>
  <si>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</si>
  <si>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</si>
  <si>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</si>
  <si>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</si>
  <si>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</si>
  <si>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</si>
  <si>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</si>
  <si>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</si>
  <si>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</si>
  <si>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</si>
  <si>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</si>
  <si>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</si>
  <si>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</si>
  <si>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</si>
  <si>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</si>
  <si>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</si>
  <si>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</si>
  <si>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</si>
  <si>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</si>
  <si>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</si>
  <si>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</si>
  <si>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</si>
  <si>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</si>
  <si>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</si>
  <si>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</si>
  <si>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</si>
  <si>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</si>
  <si>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</si>
  <si>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</si>
  <si>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</si>
  <si>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</si>
  <si>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</si>
  <si>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</si>
  <si>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</si>
  <si>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</si>
  <si>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</si>
  <si>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</si>
  <si>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</si>
  <si>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</si>
  <si>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</si>
  <si>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</si>
  <si>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</si>
  <si>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</si>
  <si>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</si>
  <si>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</si>
  <si>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</si>
  <si>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</si>
  <si>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</si>
  <si>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</si>
  <si>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</si>
  <si>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</si>
  <si>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</si>
  <si>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</si>
  <si>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</si>
  <si>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</si>
  <si>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</si>
  <si>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</si>
  <si>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</si>
  <si>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</si>
  <si>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</si>
  <si>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</si>
  <si>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</si>
  <si>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</si>
  <si>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</si>
  <si>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</si>
  <si>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</si>
  <si>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</si>
  <si>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</si>
  <si>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</si>
  <si>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</si>
  <si>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</si>
  <si>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</si>
  <si>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</si>
  <si>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</si>
  <si>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</si>
  <si>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</si>
  <si>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</si>
  <si>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</si>
  <si>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</si>
  <si>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</si>
  <si>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</si>
  <si>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</si>
  <si>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</si>
  <si>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</si>
  <si>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</si>
  <si>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</si>
  <si>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</si>
  <si>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</si>
  <si>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</si>
  <si>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</si>
  <si>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</si>
  <si>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</si>
  <si>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</si>
  <si>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</si>
  <si>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</si>
  <si>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</si>
  <si>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</si>
  <si>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</si>
  <si>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</si>
  <si>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</si>
  <si>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</si>
  <si>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</si>
  <si>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</si>
  <si>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</si>
  <si>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</si>
  <si>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</si>
  <si>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</si>
  <si>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</si>
  <si>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</si>
  <si>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</si>
  <si>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</si>
  <si>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</si>
  <si>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</si>
  <si>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</si>
  <si>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</si>
  <si>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</si>
  <si>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</si>
  <si>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</si>
  <si>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</si>
  <si>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</si>
  <si>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</si>
  <si>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</si>
  <si>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</si>
  <si>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</si>
  <si>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</si>
  <si>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</si>
  <si>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</si>
  <si>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</si>
  <si>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</si>
  <si>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</si>
  <si>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</si>
  <si>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</si>
  <si>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</si>
  <si>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</si>
  <si>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</si>
  <si>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</si>
  <si>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</si>
  <si>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</si>
  <si>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</si>
  <si>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</si>
  <si>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</si>
  <si>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</si>
  <si>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</si>
  <si>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</si>
  <si>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</si>
  <si>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</si>
  <si>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</si>
  <si>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</si>
  <si>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</si>
  <si>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</si>
  <si>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</si>
  <si>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</si>
  <si>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</si>
  <si>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</si>
  <si>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</si>
  <si>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</si>
  <si>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</si>
  <si>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</si>
  <si>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</si>
  <si>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</si>
  <si>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</si>
  <si>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</si>
  <si>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</si>
  <si>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</si>
  <si>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</si>
  <si>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</si>
  <si>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</si>
  <si>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</si>
  <si>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</si>
  <si>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</si>
  <si>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</si>
  <si>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</si>
  <si>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</si>
  <si>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</si>
  <si>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</si>
  <si>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</si>
  <si>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</si>
  <si>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</si>
  <si>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</si>
  <si>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</si>
  <si>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</si>
  <si>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</si>
  <si>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</si>
  <si>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</si>
  <si>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</si>
  <si>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</si>
  <si>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</si>
  <si>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</si>
  <si>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</si>
  <si>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</si>
  <si>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</si>
  <si>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</si>
  <si>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</si>
  <si>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</si>
  <si>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</si>
  <si>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</si>
  <si>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</si>
  <si>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</si>
  <si>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</si>
  <si>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</si>
  <si>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</si>
  <si>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</si>
  <si>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</si>
  <si>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</si>
  <si>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</si>
  <si>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</si>
  <si>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</si>
  <si>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</si>
  <si>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</si>
  <si>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</si>
  <si>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</si>
  <si>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</si>
  <si>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</si>
  <si>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</si>
  <si>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</si>
  <si>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</si>
  <si>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</si>
  <si>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</si>
  <si>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</si>
  <si>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</si>
  <si>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</si>
  <si>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</si>
  <si>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</si>
  <si>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</si>
  <si>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</si>
  <si>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</si>
  <si>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</si>
  <si>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</si>
  <si>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</si>
  <si>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</si>
  <si>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</si>
  <si>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</si>
  <si>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</si>
  <si>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</si>
  <si>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</si>
  <si>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</si>
  <si>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</si>
  <si>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</si>
  <si>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</si>
  <si>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</si>
  <si>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</si>
  <si>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</si>
  <si>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</si>
  <si>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</si>
  <si>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</si>
  <si>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</si>
  <si>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</si>
  <si>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</si>
  <si>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</si>
  <si>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</si>
  <si>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</si>
  <si>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</si>
  <si>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</si>
  <si>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</si>
  <si>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</si>
  <si>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</si>
  <si>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</si>
  <si>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</si>
  <si>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</si>
  <si>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</si>
  <si>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</si>
  <si>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</si>
  <si>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</si>
  <si>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</si>
  <si>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</si>
  <si>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</si>
  <si>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</si>
  <si>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</si>
  <si>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</si>
  <si>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</si>
  <si>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</si>
  <si>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</si>
  <si>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</si>
  <si>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</si>
  <si>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</si>
  <si>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</si>
  <si>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</si>
  <si>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</si>
  <si>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</si>
  <si>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</si>
  <si>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</si>
  <si>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</si>
  <si>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</si>
  <si>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</si>
  <si>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</si>
  <si>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</si>
  <si>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</si>
  <si>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</si>
  <si>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</si>
  <si>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</si>
  <si>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</si>
  <si>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</si>
  <si>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</si>
  <si>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</si>
  <si>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</si>
  <si>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</si>
  <si>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</si>
  <si>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</si>
  <si>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</si>
  <si>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</si>
  <si>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</si>
  <si>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</si>
  <si>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</si>
  <si>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</si>
  <si>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</si>
  <si>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</si>
  <si>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</si>
  <si>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</si>
  <si>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</si>
  <si>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</si>
  <si>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</si>
  <si>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</si>
  <si>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</si>
  <si>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</si>
  <si>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</si>
  <si>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</si>
  <si>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</si>
  <si>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</si>
  <si>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</si>
  <si>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</si>
  <si>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</si>
  <si>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</si>
  <si>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</si>
  <si>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</si>
  <si>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</si>
  <si>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</si>
  <si>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</si>
  <si>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</si>
  <si>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</si>
  <si>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</si>
  <si>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</si>
  <si>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</si>
  <si>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</si>
  <si>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</si>
  <si>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</si>
  <si>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</si>
  <si>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</si>
  <si>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</si>
  <si>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</si>
  <si>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</si>
  <si>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</si>
  <si>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</si>
  <si>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</si>
  <si>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</si>
  <si>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</si>
  <si>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</si>
  <si>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</si>
  <si>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</si>
  <si>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</si>
  <si>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</si>
  <si>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</si>
  <si>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</si>
  <si>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</si>
  <si>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</si>
  <si>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</si>
  <si>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</si>
  <si>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</si>
  <si>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</si>
  <si>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</si>
  <si>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</si>
  <si>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</si>
  <si>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</si>
  <si>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</si>
  <si>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</si>
  <si>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</si>
  <si>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</si>
  <si>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</si>
  <si>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</si>
  <si>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</si>
  <si>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</si>
  <si>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</si>
  <si>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</si>
  <si>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</si>
  <si>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</si>
  <si>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</si>
  <si>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</si>
  <si>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</si>
  <si>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</si>
  <si>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</si>
  <si>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</si>
  <si>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</si>
  <si>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</si>
  <si>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</si>
  <si>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</si>
  <si>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</si>
  <si>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</si>
  <si>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</si>
  <si>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</si>
  <si>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</si>
  <si>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</si>
  <si>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</si>
  <si>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</si>
  <si>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</si>
  <si>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</si>
  <si>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</si>
  <si>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</si>
  <si>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</si>
  <si>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</si>
  <si>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</si>
  <si>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</si>
  <si>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</si>
  <si>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</si>
  <si>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</si>
  <si>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</si>
  <si>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</si>
  <si>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</si>
  <si>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</si>
  <si>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</si>
  <si>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</si>
  <si>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</si>
  <si>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</si>
  <si>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</si>
  <si>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</si>
  <si>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</si>
  <si>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</si>
  <si>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</si>
  <si>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</si>
  <si>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</si>
  <si>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</si>
  <si>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</si>
  <si>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</si>
  <si>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</si>
  <si>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</si>
  <si>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</si>
  <si>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</si>
  <si>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</si>
  <si>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</si>
  <si>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</si>
  <si>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</si>
  <si>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</si>
  <si>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</si>
  <si>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</si>
  <si>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</si>
  <si>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</si>
  <si>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</si>
  <si>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</si>
  <si>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</si>
  <si>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</si>
  <si>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</si>
  <si>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</si>
  <si>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</si>
  <si>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</si>
  <si>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</si>
  <si>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</si>
  <si>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</si>
  <si>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</si>
  <si>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</si>
  <si>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</si>
  <si>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</si>
  <si>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</si>
  <si>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</si>
  <si>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</si>
  <si>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</si>
  <si>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</si>
  <si>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</si>
  <si>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</si>
  <si>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</si>
  <si>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</si>
  <si>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</si>
  <si>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</si>
  <si>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</si>
  <si>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</si>
  <si>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</si>
  <si>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</si>
  <si>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</si>
  <si>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</si>
  <si>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</si>
  <si>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</si>
  <si>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</si>
  <si>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</si>
  <si>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</si>
  <si>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</si>
  <si>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</si>
  <si>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</si>
  <si>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</si>
  <si>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</si>
  <si>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</si>
  <si>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</si>
  <si>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</si>
  <si>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</si>
  <si>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</si>
  <si>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</si>
  <si>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</si>
  <si>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</si>
  <si>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</si>
  <si>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</si>
  <si>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</si>
  <si>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</si>
  <si>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</si>
  <si>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</si>
  <si>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</si>
  <si>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</si>
  <si>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</si>
  <si>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</si>
  <si>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</si>
  <si>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</si>
  <si>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</si>
  <si>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</si>
  <si>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</si>
  <si>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</si>
  <si>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</si>
  <si>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</si>
  <si>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</si>
  <si>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</si>
  <si>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</si>
  <si>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</si>
  <si>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</si>
  <si>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</si>
  <si>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</si>
  <si>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</si>
  <si>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</si>
  <si>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</si>
  <si>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</si>
  <si>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</si>
  <si>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</si>
  <si>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</si>
  <si>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</si>
  <si>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</si>
  <si>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</si>
  <si>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</si>
  <si>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</si>
  <si>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</si>
  <si>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</si>
  <si>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</si>
  <si>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</si>
  <si>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</si>
  <si>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</si>
  <si>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</si>
  <si>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</si>
  <si>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</si>
  <si>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</si>
  <si>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</si>
  <si>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</si>
  <si>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</si>
  <si>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</si>
  <si>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</si>
  <si>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</si>
  <si>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</si>
  <si>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</si>
  <si>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</si>
  <si>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</si>
  <si>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</si>
  <si>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</si>
  <si>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</si>
  <si>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</si>
  <si>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</si>
  <si>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</si>
  <si>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</si>
  <si>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</si>
  <si>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</si>
  <si>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</si>
  <si>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</si>
  <si>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</si>
  <si>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</si>
  <si>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</si>
  <si>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</si>
  <si>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</si>
  <si>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</si>
  <si>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</si>
  <si>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</si>
  <si>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</si>
  <si>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</si>
  <si>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</si>
  <si>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</si>
  <si>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</si>
  <si>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</si>
  <si>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</si>
  <si>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</si>
  <si>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</si>
  <si>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</si>
  <si>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</si>
  <si>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</si>
  <si>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</si>
  <si>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</si>
  <si>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</si>
  <si>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</si>
  <si>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</si>
  <si>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</si>
  <si>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</si>
  <si>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</si>
  <si>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</si>
  <si>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</si>
  <si>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</si>
  <si>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</si>
  <si>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</si>
  <si>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</si>
  <si>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</si>
  <si>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</si>
  <si>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</si>
  <si>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</si>
  <si>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</si>
  <si>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</si>
  <si>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</si>
  <si>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</si>
  <si>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</si>
  <si>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</si>
  <si>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</si>
  <si>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</si>
  <si>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</si>
  <si>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</si>
  <si>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</si>
  <si>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</si>
  <si>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</si>
  <si>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</si>
  <si>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</si>
  <si>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</si>
  <si>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</si>
  <si>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</si>
  <si>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</si>
  <si>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</si>
  <si>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</si>
  <si>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</si>
  <si>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</si>
  <si>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</si>
  <si>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</si>
  <si>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</si>
  <si>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</si>
  <si>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</si>
  <si>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</si>
  <si>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</si>
  <si>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</si>
  <si>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</si>
  <si>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</si>
  <si>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</si>
  <si>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</si>
  <si>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</si>
  <si>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</si>
  <si>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</si>
  <si>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</si>
  <si>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</si>
  <si>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</si>
  <si>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</si>
  <si>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</si>
  <si>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</si>
  <si>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</si>
  <si>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</si>
  <si>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</si>
  <si>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</si>
  <si>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</si>
  <si>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</si>
  <si>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</si>
  <si>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</si>
  <si>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</si>
  <si>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</si>
  <si>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</si>
  <si>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</si>
  <si>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</si>
  <si>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</si>
  <si>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</si>
  <si>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</si>
  <si>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</si>
  <si>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</si>
  <si>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</si>
  <si>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</si>
  <si>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</si>
  <si>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</si>
  <si>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</si>
  <si>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</si>
  <si>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</si>
  <si>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</si>
  <si>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</si>
  <si>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</si>
  <si>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</si>
  <si>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</si>
  <si>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</si>
  <si>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</si>
  <si>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</si>
  <si>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</si>
  <si>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</si>
  <si>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</si>
  <si>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</si>
  <si>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</si>
  <si>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</si>
  <si>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</si>
  <si>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</si>
  <si>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</si>
  <si>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</si>
  <si>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</si>
  <si>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</si>
  <si>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</si>
  <si>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</si>
  <si>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</si>
  <si>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</si>
  <si>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</si>
  <si>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</si>
  <si>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</si>
  <si>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</si>
  <si>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</si>
  <si>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</si>
  <si>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</si>
  <si>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</si>
  <si>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</si>
  <si>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</si>
  <si>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</si>
  <si>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</si>
  <si>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</si>
  <si>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</si>
  <si>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</si>
  <si>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</si>
  <si>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</si>
  <si>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</si>
  <si>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</si>
  <si>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</si>
  <si>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</si>
  <si>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</si>
  <si>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</si>
  <si>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</si>
  <si>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</si>
  <si>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</si>
  <si>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</si>
  <si>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</si>
  <si>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</si>
  <si>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</si>
  <si>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</si>
  <si>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</si>
  <si>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</si>
  <si>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</si>
  <si>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</si>
  <si>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</si>
  <si>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</si>
  <si>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</si>
  <si>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</si>
  <si>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</si>
  <si>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</si>
  <si>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</si>
  <si>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</si>
  <si>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</si>
  <si>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</si>
  <si>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</si>
  <si>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</si>
  <si>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</si>
  <si>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</si>
  <si>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</si>
  <si>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</si>
  <si>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</si>
  <si>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</si>
  <si>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</si>
  <si>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</si>
  <si>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</si>
  <si>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</si>
  <si>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</si>
  <si>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</si>
  <si>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</si>
  <si>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</si>
  <si>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</si>
  <si>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</si>
  <si>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</si>
  <si>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</si>
  <si>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</si>
  <si>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</si>
  <si>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</si>
  <si>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</si>
  <si>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</si>
  <si>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</si>
  <si>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</si>
  <si>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</si>
  <si>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</si>
  <si>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</si>
  <si>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</si>
  <si>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</si>
  <si>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</si>
  <si>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</si>
  <si>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</si>
  <si>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</si>
  <si>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</si>
  <si>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</si>
  <si>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</si>
  <si>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</si>
  <si>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</si>
  <si>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</si>
  <si>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</si>
  <si>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</si>
  <si>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</si>
  <si>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</si>
  <si>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</si>
  <si>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</si>
  <si>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</si>
  <si>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</si>
  <si>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</si>
  <si>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</si>
  <si>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</si>
  <si>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</si>
  <si>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</si>
  <si>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</si>
  <si>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</si>
  <si>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</si>
  <si>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</si>
  <si>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</si>
  <si>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</si>
  <si>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</si>
  <si>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</si>
  <si>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</si>
  <si>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</si>
  <si>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</si>
  <si>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</si>
  <si>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</si>
  <si>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</si>
  <si>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</si>
  <si>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</si>
  <si>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</si>
  <si>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</si>
  <si>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</si>
  <si>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</si>
  <si>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</si>
  <si>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</si>
  <si>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</si>
  <si>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</si>
  <si>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</si>
  <si>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</si>
  <si>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</si>
  <si>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</si>
  <si>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</si>
  <si>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</si>
  <si>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</si>
  <si>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</si>
  <si>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</si>
  <si>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</si>
  <si>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</si>
  <si>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</si>
  <si>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</si>
  <si>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</si>
  <si>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</si>
  <si>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</si>
  <si>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</si>
  <si>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</si>
  <si>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</si>
  <si>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</si>
  <si>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</si>
  <si>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</si>
  <si>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</si>
  <si>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</si>
  <si>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</si>
  <si>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</si>
  <si>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</si>
  <si>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</si>
  <si>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</si>
  <si>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</si>
  <si>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</si>
  <si>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</si>
  <si>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</si>
  <si>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</si>
  <si>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</si>
  <si>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</si>
  <si>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</si>
  <si>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</si>
  <si>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</si>
  <si>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</si>
  <si>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</si>
  <si>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</si>
  <si>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</si>
  <si>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</si>
  <si>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</si>
  <si>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</si>
  <si>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</si>
  <si>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</si>
  <si>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</si>
  <si>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</si>
  <si>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</si>
  <si>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</si>
  <si>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</si>
  <si>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</si>
  <si>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</si>
  <si>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</si>
  <si>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</si>
  <si>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</si>
  <si>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</si>
  <si>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</si>
  <si>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</si>
  <si>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</si>
  <si>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</si>
  <si>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</si>
  <si>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</si>
  <si>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</si>
  <si>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</si>
  <si>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</si>
  <si>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</si>
  <si>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</si>
  <si>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</si>
  <si>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</si>
  <si>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</si>
  <si>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</si>
  <si>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</si>
  <si>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</si>
  <si>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</si>
  <si>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</si>
  <si>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</si>
  <si>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</si>
  <si>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</si>
  <si>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</si>
  <si>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</si>
  <si>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</si>
  <si>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</si>
  <si>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</si>
  <si>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</si>
  <si>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</si>
  <si>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</si>
  <si>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</si>
  <si>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</si>
  <si>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</si>
  <si>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</si>
  <si>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</si>
  <si>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</si>
  <si>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</si>
  <si>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</si>
  <si>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</si>
  <si>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</si>
  <si>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</si>
  <si>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</si>
  <si>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</si>
  <si>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</si>
  <si>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</si>
  <si>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</si>
  <si>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</si>
  <si>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</si>
  <si>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</si>
  <si>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</si>
  <si>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</si>
  <si>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</si>
  <si>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</si>
  <si>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</si>
  <si>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</si>
  <si>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</si>
  <si>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</si>
  <si>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</si>
  <si>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</si>
  <si>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</si>
  <si>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</si>
  <si>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</si>
  <si>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</si>
  <si>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</si>
  <si>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</si>
  <si>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</si>
  <si>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</si>
  <si>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</si>
  <si>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</si>
  <si>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</si>
  <si>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</si>
  <si>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</si>
  <si>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</si>
  <si>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</si>
  <si>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</si>
  <si>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</si>
  <si>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</si>
  <si>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</si>
  <si>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</si>
  <si>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</si>
  <si>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</si>
  <si>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</si>
  <si>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</si>
  <si>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</si>
  <si>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</si>
  <si>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</si>
  <si>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</si>
  <si>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</si>
  <si>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</si>
  <si>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</si>
  <si>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</si>
  <si>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</si>
  <si>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</si>
  <si>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</si>
  <si>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</si>
  <si>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</si>
  <si>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</si>
  <si>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</si>
  <si>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</si>
  <si>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</si>
  <si>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</si>
  <si>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</si>
  <si>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</si>
  <si>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</si>
  <si>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</si>
  <si>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</si>
  <si>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</si>
  <si>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</si>
  <si>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</si>
  <si>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</si>
  <si>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</si>
  <si>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</si>
  <si>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</si>
  <si>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</si>
  <si>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</si>
  <si>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</si>
  <si>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</si>
  <si>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</si>
  <si>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</si>
  <si>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</si>
  <si>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</si>
  <si>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</si>
  <si>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</si>
  <si>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</si>
  <si>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</si>
  <si>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</si>
  <si>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</si>
  <si>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</si>
  <si>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</si>
  <si>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</si>
  <si>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</si>
  <si>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</si>
  <si>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</si>
  <si>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</si>
  <si>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</si>
  <si>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</si>
  <si>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</si>
  <si>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</si>
  <si>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</si>
  <si>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</si>
  <si>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</si>
  <si>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</si>
  <si>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</si>
  <si>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</si>
  <si>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</si>
  <si>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</si>
  <si>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</si>
  <si>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</si>
  <si>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</si>
  <si>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</si>
  <si>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</si>
  <si>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</si>
  <si>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</si>
  <si>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</si>
  <si>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</si>
  <si>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</si>
  <si>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</si>
  <si>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</si>
  <si>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</si>
  <si>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</si>
  <si>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</si>
  <si>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</si>
  <si>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</si>
  <si>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</si>
  <si>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</si>
  <si>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</si>
  <si>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</si>
  <si>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</si>
  <si>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</si>
  <si>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</si>
  <si>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</si>
  <si>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</si>
  <si>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</si>
  <si>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</si>
  <si>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</si>
  <si>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</si>
  <si>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</si>
  <si>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</si>
  <si>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</si>
  <si>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</si>
  <si>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</si>
  <si>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</si>
  <si>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</si>
  <si>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</si>
  <si>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</si>
  <si>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</si>
  <si>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</si>
  <si>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</si>
  <si>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</si>
  <si>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</si>
  <si>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</si>
  <si>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</si>
  <si>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</si>
  <si>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</si>
  <si>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</si>
  <si>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</si>
  <si>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</si>
  <si>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</si>
  <si>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</si>
  <si>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</si>
  <si>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</si>
  <si>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</si>
  <si>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</si>
  <si>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</si>
  <si>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</si>
  <si>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</si>
  <si>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</si>
  <si>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</si>
  <si>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</si>
  <si>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</si>
  <si>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</si>
  <si>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</si>
  <si>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</si>
  <si>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</si>
  <si>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</si>
  <si>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</si>
  <si>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</si>
  <si>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</si>
  <si>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</si>
  <si>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</si>
  <si>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</si>
  <si>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</si>
  <si>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</si>
  <si>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</si>
  <si>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</si>
  <si>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</si>
  <si>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</si>
  <si>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</si>
  <si>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</si>
  <si>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</si>
  <si>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</si>
  <si>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</si>
  <si>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</si>
  <si>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</si>
  <si>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</si>
  <si>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</si>
  <si>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</si>
  <si>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</si>
  <si>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</si>
  <si>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</si>
  <si>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</si>
  <si>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</si>
  <si>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</si>
  <si>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</si>
  <si>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</si>
  <si>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</si>
  <si>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</si>
  <si>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</si>
  <si>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</si>
  <si>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</si>
  <si>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</si>
  <si>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</si>
  <si>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</si>
  <si>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</si>
  <si>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</si>
  <si>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</si>
  <si>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</si>
  <si>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</si>
  <si>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</si>
  <si>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</si>
  <si>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</si>
  <si>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</si>
  <si>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</si>
  <si>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</si>
  <si>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</si>
  <si>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</si>
  <si>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</si>
  <si>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</si>
  <si>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</si>
  <si>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</si>
  <si>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</si>
  <si>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</si>
  <si>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</si>
  <si>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</si>
  <si>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</si>
  <si>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</si>
  <si>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</si>
  <si>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</si>
  <si>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</si>
  <si>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</si>
  <si>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</si>
  <si>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</si>
  <si>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</si>
  <si>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</si>
  <si>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</si>
  <si>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</si>
  <si>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</si>
  <si>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</si>
  <si>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</si>
  <si>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</si>
  <si>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</si>
  <si>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</si>
  <si>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</si>
  <si>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</si>
  <si>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</si>
  <si>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</si>
  <si>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</si>
  <si>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</si>
  <si>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</si>
  <si>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</si>
  <si>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</si>
  <si>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</si>
  <si>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</si>
  <si>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</si>
  <si>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</si>
  <si>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</si>
  <si>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</si>
  <si>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</si>
  <si>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</si>
  <si>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</si>
  <si>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</si>
  <si>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</si>
  <si>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</si>
  <si>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</si>
  <si>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</si>
  <si>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</si>
  <si>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</si>
  <si>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</si>
  <si>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</si>
  <si>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</si>
  <si>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</si>
  <si>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</si>
  <si>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</si>
  <si>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</si>
  <si>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</si>
  <si>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</si>
  <si>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</si>
  <si>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</si>
  <si>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</si>
  <si>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</si>
  <si>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</si>
  <si>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</si>
  <si>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</si>
  <si>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</si>
  <si>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</si>
  <si>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</si>
  <si>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</si>
  <si>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</si>
  <si>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</si>
  <si>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</si>
  <si>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</si>
  <si>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</si>
  <si>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</si>
  <si>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</si>
  <si>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</si>
  <si>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</si>
  <si>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</si>
  <si>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</si>
  <si>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</si>
  <si>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</si>
  <si>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</si>
  <si>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</si>
  <si>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</si>
  <si>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</si>
  <si>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</si>
  <si>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</si>
  <si>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</si>
  <si>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</si>
  <si>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</si>
  <si>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</si>
  <si>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</si>
  <si>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</si>
  <si>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</si>
  <si>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</si>
  <si>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</si>
  <si>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</si>
  <si>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</si>
  <si>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</si>
  <si>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</si>
  <si>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</si>
  <si>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</si>
  <si>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</si>
  <si>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</si>
  <si>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</si>
  <si>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</si>
  <si>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</si>
  <si>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</si>
  <si>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</si>
  <si>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</si>
  <si>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</si>
  <si>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</si>
  <si>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</si>
  <si>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</si>
  <si>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</si>
  <si>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</si>
  <si>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</si>
  <si>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</si>
  <si>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</si>
  <si>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</si>
  <si>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</si>
  <si>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</si>
  <si>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</si>
  <si>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</si>
  <si>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</si>
  <si>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</si>
  <si>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</si>
  <si>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</si>
  <si>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</si>
  <si>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</si>
  <si>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</si>
  <si>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</si>
  <si>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</si>
  <si>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</si>
  <si>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</si>
  <si>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</si>
  <si>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</si>
  <si>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</si>
  <si>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</si>
  <si>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</si>
  <si>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</si>
  <si>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</si>
  <si>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</si>
  <si>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</si>
  <si>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</si>
  <si>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</si>
  <si>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</si>
  <si>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</si>
  <si>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</si>
  <si>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</si>
  <si>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</si>
  <si>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</si>
  <si>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</si>
  <si>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</si>
  <si>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</si>
  <si>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</si>
  <si>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</si>
  <si>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</si>
  <si>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</si>
  <si>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</si>
  <si>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</si>
  <si>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</si>
  <si>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</si>
  <si>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</si>
  <si>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</si>
  <si>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</si>
  <si>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</si>
  <si>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</si>
  <si>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</si>
  <si>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</si>
  <si>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</si>
  <si>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</si>
  <si>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</si>
  <si>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</si>
  <si>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</si>
  <si>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</si>
  <si>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</si>
  <si>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</si>
  <si>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</si>
  <si>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</si>
  <si>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</si>
  <si>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</si>
  <si>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</si>
  <si>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</si>
  <si>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</si>
  <si>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</si>
  <si>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</si>
  <si>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</si>
  <si>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</si>
  <si>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</si>
  <si>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</si>
  <si>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</si>
  <si>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</si>
  <si>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</si>
  <si>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</si>
  <si>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</si>
  <si>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</si>
  <si>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</si>
  <si>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</si>
  <si>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</si>
  <si>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</si>
  <si>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</si>
  <si>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</si>
  <si>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</si>
  <si>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</si>
  <si>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</si>
  <si>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</si>
  <si>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</si>
  <si>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</si>
  <si>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</si>
  <si>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</si>
  <si>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</si>
  <si>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</si>
  <si>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</si>
  <si>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</si>
  <si>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</si>
  <si>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</si>
  <si>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</si>
  <si>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</si>
  <si>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</si>
  <si>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</si>
  <si>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</si>
  <si>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</si>
  <si>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</si>
  <si>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</si>
  <si>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</si>
  <si>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</si>
  <si>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</si>
  <si>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</si>
  <si>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</si>
  <si>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</si>
  <si>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</si>
  <si>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</si>
  <si>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</si>
  <si>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</si>
  <si>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</si>
  <si>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</si>
  <si>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</si>
  <si>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</si>
  <si>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</si>
  <si>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</si>
  <si>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</si>
  <si>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</si>
  <si>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</si>
  <si>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</si>
  <si>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</si>
  <si>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</si>
  <si>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</si>
  <si>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</si>
  <si>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</si>
  <si>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</si>
  <si>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</si>
  <si>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</si>
  <si>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</si>
  <si>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</si>
  <si>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</si>
  <si>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</si>
  <si>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</si>
  <si>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</si>
  <si>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</si>
  <si>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</si>
  <si>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</si>
  <si>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</si>
  <si>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</si>
  <si>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</si>
  <si>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</si>
  <si>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</si>
  <si>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</si>
  <si>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</si>
  <si>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</si>
  <si>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</si>
  <si>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</si>
  <si>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</si>
  <si>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</si>
  <si>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</si>
  <si>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</si>
  <si>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</si>
  <si>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</si>
  <si>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</si>
  <si>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</si>
  <si>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</si>
  <si>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</si>
  <si>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</si>
  <si>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</si>
  <si>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</si>
  <si>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</si>
  <si>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</si>
  <si>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</si>
  <si>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</si>
  <si>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</si>
  <si>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</si>
  <si>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</si>
  <si>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</si>
  <si>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</si>
  <si>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</si>
  <si>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</si>
  <si>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</si>
  <si>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</si>
  <si>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</si>
  <si>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</si>
  <si>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</si>
  <si>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</si>
  <si>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</si>
  <si>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</si>
  <si>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</si>
  <si>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</si>
  <si>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</si>
  <si>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</si>
  <si>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</si>
  <si>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</si>
  <si>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</si>
  <si>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</si>
  <si>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</si>
  <si>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</si>
  <si>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</si>
  <si>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</si>
  <si>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</si>
  <si>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</si>
  <si>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</si>
  <si>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</si>
  <si>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</si>
  <si>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</si>
  <si>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</si>
  <si>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</si>
  <si>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</si>
  <si>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</si>
  <si>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</si>
  <si>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</si>
  <si>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</si>
  <si>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</si>
  <si>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</si>
  <si>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</si>
  <si>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</si>
  <si>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</si>
  <si>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</si>
  <si>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</si>
  <si>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</si>
  <si>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</si>
  <si>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</si>
  <si>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</si>
  <si>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</si>
  <si>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</si>
  <si>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</si>
  <si>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</si>
  <si>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</si>
  <si>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</si>
  <si>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</si>
  <si>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</si>
  <si>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</si>
  <si>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</si>
  <si>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</si>
  <si>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</si>
  <si>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</si>
  <si>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</si>
  <si>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</si>
  <si>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</si>
  <si>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</si>
  <si>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</si>
  <si>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</si>
  <si>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</si>
  <si>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</si>
  <si>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</si>
  <si>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</si>
  <si>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</si>
  <si>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</si>
  <si>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</si>
  <si>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</si>
  <si>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</si>
  <si>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</si>
  <si>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</si>
  <si>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</si>
  <si>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</si>
  <si>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</si>
  <si>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</si>
  <si>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</si>
  <si>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</si>
  <si>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</si>
  <si>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</si>
  <si>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</si>
  <si>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</si>
  <si>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</si>
  <si>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</si>
  <si>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</si>
  <si>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</si>
  <si>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</si>
  <si>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</si>
  <si>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</si>
  <si>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</si>
  <si>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</si>
  <si>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</si>
  <si>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</si>
  <si>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</si>
  <si>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</si>
  <si>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</si>
  <si>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</si>
  <si>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</si>
  <si>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</si>
  <si>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</si>
  <si>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</si>
  <si>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</si>
  <si>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</si>
  <si>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</si>
  <si>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</si>
  <si>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</si>
  <si>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</si>
  <si>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</si>
  <si>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</si>
  <si>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</si>
  <si>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</si>
  <si>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</si>
  <si>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</si>
  <si>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</si>
  <si>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</si>
  <si>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</si>
  <si>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</si>
  <si>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</si>
  <si>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</si>
  <si>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</si>
  <si>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</si>
  <si>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</si>
  <si>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</si>
  <si>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</si>
  <si>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</si>
  <si>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</si>
  <si>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</si>
  <si>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</si>
  <si>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</si>
  <si>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</si>
  <si>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</si>
  <si>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</si>
  <si>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</si>
  <si>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</si>
  <si>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</si>
  <si>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</si>
  <si>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</si>
  <si>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</si>
  <si>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</si>
  <si>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</si>
  <si>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</si>
  <si>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</si>
  <si>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</si>
  <si>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</si>
  <si>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</si>
  <si>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</si>
  <si>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</si>
  <si>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</si>
  <si>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</si>
  <si>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</si>
  <si>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</si>
  <si>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</si>
  <si>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</si>
  <si>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</si>
  <si>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</si>
  <si>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</si>
  <si>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</si>
  <si>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</si>
  <si>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</si>
  <si>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</si>
  <si>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</si>
  <si>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</si>
  <si>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</si>
  <si>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</si>
  <si>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</si>
  <si>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</si>
  <si>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</si>
  <si>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</si>
  <si>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</si>
  <si>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</si>
  <si>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</si>
  <si>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</si>
  <si>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</si>
  <si>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</si>
  <si>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</si>
  <si>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</si>
  <si>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</si>
  <si>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</si>
  <si>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</si>
  <si>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</si>
  <si>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</si>
  <si>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</si>
  <si>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</si>
  <si>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</si>
  <si>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</si>
  <si>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</si>
  <si>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</si>
  <si>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</si>
  <si>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</si>
  <si>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</si>
  <si>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</si>
  <si>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</si>
  <si>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</si>
  <si>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</si>
  <si>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</si>
  <si>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</si>
  <si>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</si>
  <si>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</si>
  <si>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</si>
  <si>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</si>
  <si>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</si>
  <si>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</si>
  <si>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</si>
  <si>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</si>
  <si>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</si>
  <si>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</si>
  <si>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</si>
  <si>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</si>
  <si>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</si>
  <si>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</si>
  <si>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</si>
  <si>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</si>
  <si>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</si>
  <si>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</si>
  <si>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</si>
  <si>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</si>
  <si>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</si>
  <si>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</si>
  <si>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</si>
  <si>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</si>
  <si>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</si>
  <si>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</si>
  <si>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</si>
  <si>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</si>
  <si>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</si>
  <si>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</si>
  <si>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</si>
  <si>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</si>
  <si>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</si>
  <si>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</si>
  <si>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</si>
  <si>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</si>
  <si>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</si>
  <si>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</si>
  <si>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</si>
  <si>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</si>
  <si>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</si>
  <si>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</si>
  <si>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</si>
  <si>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</si>
  <si>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</si>
  <si>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</si>
  <si>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</si>
  <si>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</si>
  <si>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</si>
  <si>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</si>
  <si>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</si>
  <si>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</si>
  <si>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</si>
  <si>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</si>
  <si>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</si>
  <si>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</si>
  <si>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</si>
  <si>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</si>
  <si>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</si>
  <si>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</si>
  <si>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</si>
  <si>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</si>
  <si>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</si>
  <si>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</si>
  <si>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</si>
  <si>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</si>
  <si>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</si>
  <si>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</si>
  <si>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</si>
  <si>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</si>
  <si>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</si>
  <si>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</si>
  <si>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</si>
  <si>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</si>
  <si>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</si>
  <si>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</si>
  <si>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</si>
  <si>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</si>
  <si>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</si>
  <si>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</si>
  <si>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</si>
  <si>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</si>
  <si>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</si>
  <si>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</si>
  <si>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</si>
  <si>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</si>
  <si>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</si>
  <si>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</si>
  <si>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</si>
  <si>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</si>
  <si>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</si>
  <si>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</si>
  <si>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</si>
  <si>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</si>
  <si>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</si>
  <si>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</si>
  <si>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</si>
  <si>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</si>
  <si>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</si>
  <si>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</si>
  <si>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</si>
  <si>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</si>
  <si>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</si>
  <si>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</si>
  <si>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</si>
  <si>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</si>
  <si>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</si>
  <si>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</si>
  <si>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</si>
  <si>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</si>
  <si>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</si>
  <si>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</si>
  <si>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</si>
  <si>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</si>
  <si>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</si>
  <si>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</si>
  <si>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</si>
  <si>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</si>
  <si>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</si>
  <si>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</si>
  <si>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</si>
  <si>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</si>
  <si>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</si>
  <si>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</si>
  <si>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</si>
  <si>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</si>
  <si>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</si>
  <si>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</si>
  <si>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</si>
  <si>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</si>
  <si>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</si>
  <si>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</si>
  <si>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</si>
  <si>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</si>
  <si>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</si>
  <si>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</si>
  <si>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</si>
  <si>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</si>
  <si>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</si>
  <si>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</si>
  <si>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</si>
  <si>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</si>
  <si>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</si>
  <si>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</si>
  <si>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</si>
  <si>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</si>
  <si>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</si>
  <si>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</si>
  <si>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</si>
  <si>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</si>
  <si>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</si>
  <si>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</si>
  <si>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</si>
  <si>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</si>
  <si>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</si>
  <si>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</si>
  <si>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</si>
  <si>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</si>
  <si>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</si>
  <si>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</si>
  <si>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</si>
  <si>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</si>
  <si>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</si>
  <si>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</si>
  <si>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</si>
  <si>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</si>
  <si>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</si>
  <si>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</si>
  <si>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</si>
  <si>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</si>
  <si>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</si>
  <si>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</si>
  <si>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</si>
  <si>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</si>
  <si>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</si>
  <si>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</si>
  <si>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</si>
  <si>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</si>
  <si>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</si>
  <si>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</si>
  <si>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</si>
  <si>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</si>
  <si>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</si>
  <si>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</si>
  <si>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</si>
  <si>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</si>
  <si>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</si>
  <si>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</si>
  <si>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</si>
  <si>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</si>
  <si>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</si>
  <si>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</si>
  <si>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</si>
  <si>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</si>
  <si>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</si>
  <si>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</si>
  <si>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</si>
  <si>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</si>
  <si>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</si>
  <si>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</si>
  <si>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</si>
  <si>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</si>
  <si>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</si>
  <si>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</si>
  <si>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</si>
  <si>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</si>
  <si>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</si>
  <si>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</si>
  <si>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</si>
  <si>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</si>
  <si>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</si>
  <si>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</si>
  <si>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</si>
  <si>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</si>
  <si>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</si>
  <si>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</si>
  <si>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</si>
  <si>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</si>
  <si>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</si>
  <si>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</si>
  <si>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</si>
  <si>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</si>
  <si>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</si>
  <si>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</si>
  <si>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</si>
  <si>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</si>
  <si>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</si>
  <si>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</si>
  <si>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</si>
  <si>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</si>
  <si>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</si>
  <si>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</si>
  <si>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</si>
  <si>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</si>
  <si>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</si>
  <si>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</si>
  <si>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</si>
  <si>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</si>
  <si>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</si>
  <si>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</si>
  <si>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</si>
  <si>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</si>
  <si>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</si>
  <si>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</si>
  <si>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</si>
  <si>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</si>
  <si>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</si>
  <si>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</si>
  <si>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</si>
  <si>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</si>
  <si>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</si>
  <si>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</si>
  <si>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</si>
  <si>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</si>
  <si>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</si>
  <si>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</si>
  <si>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</si>
  <si>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</si>
  <si>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</si>
  <si>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</si>
  <si>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</si>
  <si>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</si>
  <si>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</si>
  <si>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</si>
  <si>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</si>
  <si>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</si>
  <si>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</si>
  <si>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</si>
  <si>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</si>
  <si>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</si>
  <si>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</si>
  <si>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</si>
  <si>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</si>
  <si>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</si>
  <si>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</si>
  <si>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</si>
  <si>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</si>
  <si>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</si>
  <si>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</si>
  <si>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</si>
  <si>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</si>
  <si>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</si>
  <si>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</si>
  <si>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</si>
  <si>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</si>
  <si>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</si>
  <si>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</si>
  <si>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</si>
  <si>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</si>
  <si>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</si>
  <si>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</si>
  <si>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</si>
  <si>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</si>
  <si>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</si>
  <si>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</si>
  <si>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</si>
  <si>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</si>
  <si>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</si>
  <si>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</si>
  <si>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</si>
  <si>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</si>
  <si>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</si>
  <si>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</si>
  <si>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</si>
  <si>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</si>
  <si>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</si>
  <si>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</si>
  <si>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</si>
  <si>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</si>
  <si>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</si>
  <si>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</si>
  <si>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</si>
  <si>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</si>
  <si>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</si>
  <si>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</si>
  <si>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</si>
  <si>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</si>
  <si>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</si>
  <si>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</si>
  <si>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</si>
  <si>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</si>
  <si>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</si>
  <si>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</si>
  <si>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</si>
  <si>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</si>
  <si>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</si>
  <si>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</si>
  <si>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</si>
  <si>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</si>
  <si>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</si>
  <si>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</si>
  <si>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</si>
  <si>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</si>
  <si>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</si>
  <si>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</si>
  <si>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</si>
  <si>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</si>
  <si>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</si>
  <si>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</si>
  <si>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</si>
  <si>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</si>
  <si>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</si>
  <si>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</si>
  <si>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</si>
  <si>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</si>
  <si>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</si>
  <si>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</si>
  <si>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</si>
  <si>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</si>
  <si>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</si>
  <si>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</si>
  <si>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</si>
  <si>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</si>
  <si>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</si>
  <si>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</si>
  <si>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</si>
  <si>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</si>
  <si>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</si>
  <si>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</si>
  <si>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</si>
  <si>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</si>
  <si>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</si>
  <si>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</si>
  <si>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</si>
  <si>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</si>
  <si>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</si>
  <si>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</si>
  <si>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</si>
  <si>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</si>
  <si>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</si>
  <si>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</si>
  <si>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</si>
  <si>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</si>
  <si>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</si>
  <si>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</si>
  <si>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</si>
  <si>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</si>
  <si>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</si>
  <si>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</si>
  <si>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</si>
  <si>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</si>
  <si>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</si>
  <si>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</si>
  <si>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</si>
  <si>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</si>
  <si>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</si>
  <si>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</si>
  <si>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</si>
  <si>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</si>
  <si>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</si>
  <si>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</si>
  <si>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</si>
  <si>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</si>
  <si>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</si>
  <si>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</si>
  <si>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</si>
  <si>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</si>
  <si>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</si>
  <si>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</si>
  <si>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</si>
  <si>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</si>
  <si>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</si>
  <si>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</si>
  <si>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</si>
  <si>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</si>
  <si>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</si>
  <si>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</si>
  <si>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</si>
  <si>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</si>
  <si>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</si>
  <si>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</si>
  <si>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</si>
  <si>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</si>
  <si>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</si>
  <si>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</si>
  <si>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</si>
  <si>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</si>
  <si>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</si>
  <si>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</si>
  <si>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</si>
  <si>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</si>
  <si>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</si>
  <si>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</si>
  <si>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</si>
  <si>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</si>
  <si>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</si>
  <si>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</si>
  <si>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</si>
  <si>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</si>
  <si>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</si>
  <si>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</si>
  <si>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</si>
  <si>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</si>
  <si>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</si>
  <si>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</si>
  <si>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</si>
  <si>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</si>
  <si>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</si>
  <si>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</si>
  <si>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</si>
  <si>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</si>
  <si>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</si>
  <si>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</si>
  <si>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</si>
  <si>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</si>
  <si>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</si>
  <si>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</si>
  <si>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</si>
  <si>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</si>
  <si>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</si>
  <si>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</si>
  <si>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</si>
  <si>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</si>
  <si>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</si>
  <si>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</si>
  <si>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</si>
  <si>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</si>
  <si>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</si>
  <si>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</si>
  <si>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</si>
  <si>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</si>
  <si>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</si>
  <si>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</si>
  <si>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</si>
  <si>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</si>
  <si>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</si>
  <si>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</si>
  <si>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</si>
  <si>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</si>
  <si>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</si>
  <si>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</si>
  <si>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</si>
  <si>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</si>
  <si>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</si>
  <si>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</si>
  <si>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</si>
  <si>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</si>
  <si>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</si>
  <si>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</si>
  <si>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</si>
  <si>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</si>
  <si>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</si>
  <si>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</si>
  <si>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</si>
  <si>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</si>
  <si>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</si>
  <si>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</si>
  <si>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</si>
  <si>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</si>
  <si>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</si>
  <si>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</si>
  <si>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</si>
  <si>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</si>
  <si>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</si>
  <si>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</si>
  <si>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</si>
  <si>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</si>
  <si>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</si>
  <si>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</si>
  <si>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</si>
  <si>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</si>
  <si>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</si>
  <si>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</si>
  <si>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</si>
  <si>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</si>
  <si>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</si>
  <si>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</si>
  <si>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</si>
  <si>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</si>
  <si>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</si>
  <si>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</si>
  <si>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</si>
  <si>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</si>
  <si>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</si>
  <si>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</si>
  <si>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</si>
  <si>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</si>
  <si>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</si>
  <si>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</si>
  <si>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</si>
  <si>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</si>
  <si>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</si>
  <si>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</si>
  <si>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</si>
  <si>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</si>
  <si>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</si>
  <si>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</si>
  <si>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</si>
  <si>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</si>
  <si>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</si>
  <si>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</si>
  <si>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</si>
  <si>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</si>
  <si>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</si>
  <si>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</si>
  <si>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</si>
  <si>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</si>
  <si>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</si>
  <si>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</si>
  <si>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</si>
  <si>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</si>
  <si>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</si>
  <si>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</si>
  <si>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</si>
  <si>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</si>
  <si>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</si>
  <si>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</si>
  <si>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</si>
  <si>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</si>
  <si>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</si>
  <si>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</si>
  <si>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</si>
  <si>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</si>
  <si>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</si>
  <si>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</si>
  <si>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</si>
  <si>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</si>
  <si>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</si>
  <si>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</si>
  <si>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</si>
  <si>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</si>
  <si>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</si>
  <si>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</si>
  <si>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</si>
  <si>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</si>
  <si>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</si>
  <si>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</si>
  <si>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</si>
  <si>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</si>
  <si>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</si>
  <si>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</si>
  <si>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</si>
  <si>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</si>
  <si>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</si>
  <si>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</si>
  <si>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</si>
  <si>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</si>
  <si>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</si>
  <si>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</si>
  <si>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</si>
  <si>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</si>
  <si>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</si>
  <si>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</si>
  <si>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</si>
  <si>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</si>
  <si>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</si>
  <si>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</si>
  <si>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</si>
  <si>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</si>
  <si>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</si>
  <si>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</si>
  <si>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</si>
  <si>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</si>
  <si>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</si>
  <si>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</si>
  <si>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</si>
  <si>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</si>
  <si>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</si>
  <si>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</si>
  <si>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</si>
  <si>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</si>
  <si>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</si>
  <si>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</si>
  <si>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</si>
  <si>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</si>
  <si>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</si>
  <si>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</si>
  <si>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</si>
  <si>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</si>
  <si>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</si>
  <si>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</si>
  <si>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</si>
  <si>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</si>
  <si>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</si>
  <si>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</si>
  <si>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</si>
  <si>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</si>
  <si>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</si>
  <si>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</si>
  <si>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</si>
  <si>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</si>
  <si>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</si>
  <si>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</si>
  <si>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</si>
  <si>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</si>
  <si>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</si>
  <si>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</si>
  <si>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</si>
  <si>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</si>
  <si>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</si>
  <si>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</si>
  <si>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</si>
  <si>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</si>
  <si>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</si>
  <si>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</si>
  <si>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</si>
  <si>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</si>
  <si>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</si>
  <si>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</si>
  <si>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</si>
  <si>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</si>
  <si>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</si>
  <si>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</si>
  <si>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</si>
  <si>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</si>
  <si>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</si>
  <si>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</si>
  <si>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</si>
  <si>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</si>
  <si>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</si>
  <si>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</si>
  <si>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</si>
  <si>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</si>
  <si>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</si>
  <si>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</si>
  <si>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</si>
  <si>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</si>
  <si>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</si>
  <si>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</si>
  <si>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</si>
  <si>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</si>
  <si>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</si>
  <si>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</si>
  <si>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</si>
  <si>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</si>
  <si>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</si>
  <si>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</si>
  <si>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</si>
  <si>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</si>
  <si>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</si>
  <si>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</si>
  <si>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</si>
  <si>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</si>
  <si>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</si>
  <si>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</si>
  <si>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</si>
  <si>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</si>
  <si>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</si>
  <si>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</si>
  <si>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</si>
  <si>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</si>
  <si>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</si>
  <si>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</si>
  <si>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</si>
  <si>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</si>
  <si>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</si>
  <si>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</si>
  <si>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</si>
  <si>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</si>
  <si>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</si>
  <si>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</si>
  <si>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</si>
  <si>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</si>
  <si>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</si>
  <si>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</si>
  <si>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</si>
  <si>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</si>
  <si>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</si>
  <si>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</si>
  <si>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</si>
  <si>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</si>
  <si>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</si>
  <si>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</si>
  <si>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</si>
  <si>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</si>
  <si>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</si>
  <si>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</si>
  <si>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</si>
  <si>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</si>
  <si>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</si>
  <si>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</si>
  <si>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</si>
  <si>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</si>
  <si>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</si>
  <si>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</si>
  <si>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</si>
  <si>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</si>
  <si>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</si>
  <si>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</si>
  <si>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</si>
  <si>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</si>
  <si>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</si>
  <si>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</si>
  <si>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</si>
  <si>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</si>
  <si>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</si>
  <si>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</si>
  <si>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</si>
  <si>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</si>
  <si>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</si>
  <si>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</si>
  <si>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</si>
  <si>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</si>
  <si>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</si>
  <si>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</si>
  <si>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</si>
  <si>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</si>
  <si>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</si>
  <si>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</si>
  <si>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</si>
  <si>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</si>
  <si>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</si>
  <si>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</si>
  <si>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</si>
  <si>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</si>
  <si>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</si>
  <si>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</si>
  <si>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</si>
  <si>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</si>
  <si>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</si>
  <si>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</si>
  <si>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</si>
  <si>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</si>
  <si>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</si>
  <si>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</si>
  <si>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</si>
  <si>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</si>
  <si>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</si>
  <si>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</si>
  <si>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</si>
  <si>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</si>
  <si>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</si>
  <si>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</si>
  <si>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</si>
  <si>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</si>
  <si>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</si>
  <si>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</si>
  <si>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</si>
  <si>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</si>
  <si>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</si>
  <si>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</si>
  <si>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</si>
  <si>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</si>
  <si>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</si>
  <si>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</si>
  <si>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</si>
  <si>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</si>
  <si>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</si>
  <si>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</si>
  <si>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</si>
  <si>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</si>
  <si>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</si>
  <si>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</si>
  <si>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</si>
  <si>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</si>
  <si>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</si>
  <si>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</si>
  <si>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</si>
  <si>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</si>
  <si>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</si>
  <si>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</si>
  <si>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</si>
  <si>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</si>
  <si>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</si>
  <si>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</si>
  <si>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</si>
  <si>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</si>
  <si>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</si>
  <si>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</si>
  <si>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</si>
  <si>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</si>
  <si>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</si>
  <si>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</si>
  <si>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</si>
  <si>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</si>
  <si>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</si>
  <si>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</si>
  <si>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</si>
  <si>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</si>
  <si>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</si>
  <si>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</si>
  <si>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</si>
  <si>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</si>
  <si>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</si>
  <si>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</si>
  <si>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</si>
  <si>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</si>
  <si>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</si>
  <si>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</si>
  <si>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</si>
  <si>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</si>
  <si>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</si>
  <si>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</si>
  <si>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</si>
  <si>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</si>
  <si>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</si>
  <si>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</si>
  <si>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</si>
  <si>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</si>
  <si>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</si>
  <si>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</si>
  <si>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</si>
  <si>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</si>
  <si>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</si>
  <si>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</si>
  <si>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</si>
  <si>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</si>
  <si>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</si>
  <si>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</si>
  <si>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</si>
  <si>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</si>
  <si>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</si>
  <si>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</si>
  <si>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</si>
  <si>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</si>
  <si>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</si>
  <si>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</si>
  <si>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</si>
  <si>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</si>
  <si>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</si>
  <si>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</si>
  <si>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</si>
  <si>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</si>
  <si>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</si>
  <si>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</si>
  <si>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</si>
  <si>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</si>
  <si>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</si>
  <si>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</si>
  <si>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</si>
  <si>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</si>
  <si>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</si>
  <si>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</si>
  <si>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</si>
  <si>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</si>
  <si>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</si>
  <si>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</si>
  <si>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</si>
  <si>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</si>
  <si>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</si>
  <si>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</si>
  <si>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</si>
  <si>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</si>
  <si>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</si>
  <si>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</si>
  <si>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</si>
  <si>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</si>
  <si>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</si>
  <si>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</si>
  <si>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</si>
  <si>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</si>
  <si>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</si>
  <si>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</si>
  <si>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</si>
  <si>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</si>
  <si>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</si>
  <si>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</si>
  <si>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</si>
  <si>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</si>
  <si>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</si>
  <si>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</si>
  <si>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</si>
  <si>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</si>
  <si>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</si>
  <si>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</si>
  <si>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</si>
  <si>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</si>
  <si>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</si>
  <si>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</si>
  <si>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</si>
  <si>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</si>
  <si>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</si>
  <si>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</si>
  <si>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</si>
  <si>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</si>
  <si>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</si>
  <si>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</si>
  <si>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</si>
  <si>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</si>
  <si>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</si>
  <si>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</si>
  <si>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</si>
  <si>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</si>
  <si>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</si>
  <si>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</si>
  <si>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</si>
  <si>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</si>
  <si>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</si>
  <si>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</si>
  <si>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</si>
  <si>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</si>
  <si>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</si>
  <si>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</si>
  <si>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</si>
  <si>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</si>
  <si>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</si>
  <si>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</si>
  <si>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</si>
  <si>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</si>
  <si>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</si>
  <si>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</si>
  <si>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</si>
  <si>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</si>
  <si>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</si>
  <si>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</si>
  <si>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</si>
  <si>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</si>
  <si>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</si>
  <si>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</si>
  <si>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</si>
  <si>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</si>
  <si>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</si>
  <si>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</si>
  <si>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</si>
  <si>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</si>
  <si>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</si>
  <si>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</si>
  <si>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</si>
  <si>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</si>
  <si>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</si>
  <si>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</si>
  <si>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</si>
  <si>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</si>
  <si>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</si>
  <si>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</si>
  <si>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</si>
  <si>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</si>
  <si>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</si>
  <si>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</si>
  <si>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</si>
  <si>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</si>
  <si>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</si>
  <si>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</si>
  <si>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</si>
  <si>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</si>
  <si>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</si>
  <si>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</si>
  <si>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</si>
  <si>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</si>
  <si>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</si>
  <si>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</si>
  <si>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</si>
  <si>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</si>
  <si>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</si>
  <si>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</si>
  <si>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</si>
  <si>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</si>
  <si>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</si>
  <si>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</si>
  <si>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</si>
  <si>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</si>
  <si>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</si>
  <si>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</si>
  <si>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</si>
  <si>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</si>
  <si>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</si>
  <si>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</si>
  <si>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</si>
  <si>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</si>
  <si>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</si>
  <si>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</si>
  <si>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</si>
  <si>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</si>
  <si>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</si>
  <si>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</si>
  <si>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</si>
  <si>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</si>
  <si>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</si>
  <si>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</si>
  <si>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</si>
  <si>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</si>
  <si>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</si>
  <si>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</si>
  <si>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</si>
  <si>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</si>
  <si>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</si>
  <si>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</si>
  <si>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</si>
  <si>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</si>
  <si>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</si>
  <si>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</si>
  <si>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</si>
  <si>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</si>
  <si>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</si>
  <si>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</si>
  <si>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</si>
  <si>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</si>
  <si>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</si>
  <si>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</si>
  <si>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</si>
  <si>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</si>
  <si>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</si>
  <si>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</si>
  <si>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</si>
  <si>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</si>
  <si>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</si>
  <si>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</si>
  <si>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</si>
  <si>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</si>
  <si>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</si>
  <si>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</si>
  <si>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</si>
  <si>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</si>
  <si>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</si>
  <si>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</si>
  <si>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</si>
  <si>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</si>
  <si>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</si>
  <si>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</si>
  <si>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</si>
  <si>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</si>
  <si>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</si>
  <si>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</si>
  <si>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</si>
  <si>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</si>
  <si>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</si>
  <si>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</si>
  <si>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</si>
  <si>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</si>
  <si>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</si>
  <si>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</si>
  <si>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</si>
  <si>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</si>
  <si>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</si>
  <si>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</si>
  <si>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</si>
  <si>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</si>
  <si>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</si>
  <si>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</si>
  <si>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</si>
  <si>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</si>
  <si>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</si>
  <si>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</si>
  <si>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</si>
  <si>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</si>
  <si>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</si>
  <si>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</si>
  <si>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</si>
  <si>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</si>
  <si>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</si>
  <si>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</si>
  <si>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</si>
  <si>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</si>
  <si>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</si>
  <si>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</si>
  <si>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</si>
  <si>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</si>
  <si>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</si>
  <si>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</si>
  <si>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</si>
  <si>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</si>
  <si>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</si>
  <si>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</si>
  <si>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</si>
  <si>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</si>
  <si>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</si>
  <si>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</si>
  <si>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</si>
  <si>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</si>
  <si>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</si>
  <si>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</si>
  <si>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</si>
  <si>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</si>
  <si>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</si>
  <si>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</si>
  <si>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</si>
  <si>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</si>
  <si>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</si>
  <si>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</si>
  <si>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</si>
  <si>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</si>
  <si>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</si>
  <si>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</si>
  <si>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</si>
  <si>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</si>
  <si>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</si>
  <si>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</si>
  <si>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</si>
  <si>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</si>
  <si>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</si>
  <si>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</si>
  <si>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</si>
  <si>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</si>
  <si>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</si>
  <si>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</si>
  <si>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</si>
  <si>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</si>
  <si>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</si>
  <si>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</si>
  <si>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</si>
  <si>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</si>
  <si>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</si>
  <si>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</si>
  <si>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</si>
  <si>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</si>
  <si>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</si>
  <si>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</si>
  <si>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</si>
  <si>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</si>
  <si>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</si>
  <si>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</si>
  <si>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</si>
  <si>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</si>
  <si>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</si>
  <si>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</si>
  <si>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</si>
  <si>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</si>
  <si>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</si>
  <si>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</si>
  <si>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</si>
  <si>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</si>
  <si>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</si>
  <si>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</si>
  <si>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</si>
  <si>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</si>
  <si>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</si>
  <si>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</si>
  <si>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</si>
  <si>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</si>
  <si>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</si>
  <si>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</si>
  <si>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</si>
  <si>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</si>
  <si>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</si>
  <si>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</si>
  <si>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</si>
  <si>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</si>
  <si>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</si>
  <si>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</si>
  <si>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</si>
  <si>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</si>
  <si>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</si>
  <si>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</si>
  <si>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</si>
  <si>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</si>
  <si>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</si>
  <si>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</si>
  <si>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</si>
  <si>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</si>
  <si>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</si>
  <si>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</si>
  <si>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</si>
  <si>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</si>
  <si>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</si>
  <si>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</si>
  <si>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</si>
  <si>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</si>
  <si>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</si>
  <si>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</si>
  <si>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</si>
  <si>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</si>
  <si>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</si>
  <si>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</si>
  <si>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</si>
  <si>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</si>
  <si>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</si>
  <si>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</si>
  <si>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</si>
  <si>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</si>
  <si>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</si>
  <si>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</si>
  <si>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</si>
  <si>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</si>
  <si>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</si>
  <si>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</si>
  <si>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</si>
  <si>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</si>
  <si>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</si>
  <si>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</si>
  <si>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</si>
  <si>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</si>
  <si>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</si>
  <si>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</si>
  <si>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</si>
  <si>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</si>
  <si>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</si>
  <si>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</si>
  <si>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</si>
  <si>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</si>
  <si>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</si>
  <si>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</si>
  <si>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</si>
  <si>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</si>
  <si>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</si>
  <si>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</si>
  <si>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</si>
  <si>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</si>
  <si>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</si>
  <si>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</si>
  <si>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</si>
  <si>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</si>
  <si>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</si>
  <si>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</si>
  <si>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</si>
  <si>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</si>
  <si>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</si>
  <si>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</si>
  <si>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</si>
  <si>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</si>
  <si>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</si>
  <si>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</si>
  <si>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</si>
  <si>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</si>
  <si>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</si>
  <si>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</si>
  <si>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</si>
  <si>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</si>
  <si>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</si>
  <si>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</si>
  <si>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</si>
  <si>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</si>
  <si>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</si>
  <si>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</si>
  <si>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</si>
  <si>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</si>
  <si>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</si>
  <si>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</si>
  <si>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</si>
  <si>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</si>
  <si>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</si>
  <si>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</si>
  <si>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</si>
  <si>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</si>
  <si>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</si>
  <si>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</si>
  <si>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</si>
  <si>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</si>
  <si>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</si>
  <si>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</si>
  <si>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</si>
  <si>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</si>
  <si>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</si>
  <si>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</si>
  <si>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</si>
  <si>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</si>
  <si>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</si>
  <si>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</si>
  <si>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</si>
  <si>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</si>
  <si>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</si>
  <si>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</si>
  <si>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</si>
  <si>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</si>
  <si>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</si>
  <si>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</si>
  <si>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</si>
  <si>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</si>
  <si>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</si>
  <si>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</si>
  <si>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</si>
  <si>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</si>
  <si>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</si>
  <si>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</si>
  <si>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</si>
  <si>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</si>
  <si>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</si>
  <si>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</si>
  <si>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</si>
  <si>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</si>
  <si>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</si>
  <si>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</si>
  <si>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</si>
  <si>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</si>
  <si>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</si>
  <si>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</si>
  <si>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</si>
  <si>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</si>
  <si>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</si>
  <si>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</si>
  <si>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</si>
  <si>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</si>
  <si>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</si>
  <si>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</si>
  <si>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</si>
  <si>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</si>
  <si>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</si>
  <si>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</si>
  <si>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</si>
  <si>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</si>
  <si>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</si>
  <si>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</si>
  <si>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</si>
  <si>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</si>
  <si>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</si>
  <si>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</si>
  <si>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</si>
  <si>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</si>
  <si>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</si>
  <si>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</si>
  <si>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</si>
  <si>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</si>
  <si>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</si>
  <si>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</si>
  <si>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</si>
  <si>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</si>
  <si>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</si>
  <si>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</si>
  <si>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</si>
  <si>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</si>
  <si>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</si>
  <si>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</si>
  <si>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</si>
  <si>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</si>
  <si>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</si>
  <si>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</si>
  <si>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</si>
  <si>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</si>
  <si>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</si>
  <si>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</si>
  <si>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</si>
  <si>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</si>
  <si>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</si>
  <si>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</si>
  <si>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</si>
  <si>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</si>
  <si>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</si>
  <si>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</si>
  <si>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</si>
  <si>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</si>
  <si>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</si>
  <si>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</si>
  <si>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</si>
  <si>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</si>
  <si>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</si>
  <si>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</si>
  <si>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</si>
  <si>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</si>
  <si>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</si>
  <si>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</si>
  <si>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</si>
  <si>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</si>
  <si>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</si>
  <si>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</si>
  <si>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</si>
  <si>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</si>
  <si>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</si>
  <si>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</si>
  <si>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</si>
  <si>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</si>
  <si>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</si>
  <si>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</si>
  <si>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</si>
  <si>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</si>
  <si>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</si>
  <si>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</si>
  <si>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</si>
  <si>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</si>
  <si>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</si>
  <si>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</si>
  <si>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</si>
  <si>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</si>
  <si>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</si>
  <si>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</si>
  <si>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</si>
  <si>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</si>
  <si>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</si>
  <si>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</si>
  <si>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</si>
  <si>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</si>
  <si>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</si>
  <si>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</si>
  <si>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</si>
  <si>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</si>
  <si>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</si>
  <si>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</si>
  <si>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</si>
  <si>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</si>
  <si>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</si>
  <si>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</si>
  <si>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</si>
  <si>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</si>
  <si>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</si>
  <si>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</si>
  <si>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</si>
  <si>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</si>
  <si>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</si>
  <si>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</si>
  <si>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</si>
  <si>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</si>
  <si>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</si>
  <si>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</si>
  <si>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</si>
  <si>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</si>
  <si>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</si>
  <si>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</si>
  <si>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</si>
  <si>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</si>
  <si>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</si>
  <si>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</si>
  <si>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</si>
  <si>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</si>
  <si>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</si>
  <si>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</si>
  <si>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</si>
  <si>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</si>
  <si>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</si>
  <si>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</si>
  <si>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</si>
  <si>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</si>
  <si>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</si>
  <si>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</si>
  <si>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</si>
  <si>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</si>
  <si>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</si>
  <si>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</si>
  <si>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</si>
  <si>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</si>
  <si>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</si>
  <si>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</si>
  <si>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</si>
  <si>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</si>
  <si>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</si>
  <si>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</si>
  <si>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</si>
  <si>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</si>
  <si>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</si>
  <si>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</si>
  <si>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</si>
  <si>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</si>
  <si>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</si>
  <si>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</si>
  <si>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</si>
  <si>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</si>
  <si>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</si>
  <si>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</si>
  <si>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</si>
  <si>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</si>
  <si>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</si>
  <si>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</si>
  <si>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</si>
  <si>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</si>
  <si>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</si>
  <si>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</si>
  <si>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</si>
  <si>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</si>
  <si>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</si>
  <si>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</si>
  <si>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</si>
  <si>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</si>
  <si>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</si>
  <si>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</si>
  <si>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</si>
  <si>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</si>
  <si>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</si>
  <si>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</si>
  <si>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</si>
  <si>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</si>
  <si>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</si>
  <si>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</si>
  <si>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</si>
  <si>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</si>
  <si>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</si>
  <si>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</si>
  <si>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</si>
  <si>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</si>
  <si>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</si>
  <si>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</si>
  <si>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</si>
  <si>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</si>
  <si>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</si>
  <si>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</si>
  <si>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</si>
  <si>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</si>
  <si>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</si>
  <si>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</si>
  <si>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</si>
  <si>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</si>
  <si>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</si>
  <si>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</si>
  <si>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</si>
  <si>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</si>
  <si>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</si>
  <si>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</si>
  <si>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</si>
  <si>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</si>
  <si>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</si>
  <si>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</si>
  <si>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</si>
  <si>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</si>
  <si>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</si>
  <si>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</si>
  <si>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</si>
  <si>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</si>
  <si>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</si>
  <si>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</si>
  <si>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</si>
  <si>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</si>
  <si>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</si>
  <si>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</si>
  <si>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</si>
  <si>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</si>
  <si>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</si>
  <si>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</si>
  <si>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</si>
  <si>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</si>
  <si>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</si>
  <si>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</si>
  <si>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</si>
  <si>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</si>
  <si>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</si>
  <si>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</si>
  <si>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</si>
  <si>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</si>
  <si>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</si>
  <si>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</si>
  <si>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</si>
  <si>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</si>
  <si>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</si>
  <si>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</si>
  <si>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</si>
  <si>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</si>
  <si>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</si>
  <si>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</si>
  <si>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</si>
  <si>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</si>
  <si>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</si>
  <si>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</si>
  <si>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</si>
  <si>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</si>
  <si>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</si>
  <si>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</si>
  <si>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</si>
  <si>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</si>
  <si>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</si>
  <si>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</si>
  <si>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</si>
  <si>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</si>
  <si>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</si>
  <si>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</si>
  <si>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</si>
  <si>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</si>
  <si>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</si>
  <si>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</si>
  <si>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</si>
  <si>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</si>
  <si>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</si>
  <si>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</si>
  <si>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</si>
  <si>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</si>
  <si>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</si>
  <si>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</si>
  <si>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</si>
  <si>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</si>
  <si>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</si>
  <si>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</si>
  <si>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</si>
  <si>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</si>
  <si>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</si>
  <si>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</si>
  <si>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</si>
  <si>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</si>
  <si>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</si>
  <si>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</si>
  <si>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</si>
  <si>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</si>
  <si>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</si>
  <si>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</si>
  <si>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</si>
  <si>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</si>
  <si>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</si>
  <si>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</si>
  <si>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</si>
  <si>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</si>
  <si>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</si>
  <si>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</si>
  <si>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</si>
  <si>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</si>
  <si>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</si>
  <si>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</si>
  <si>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</si>
  <si>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</si>
  <si>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</si>
  <si>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</si>
  <si>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</si>
  <si>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</si>
  <si>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</si>
  <si>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</si>
  <si>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</si>
  <si>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</si>
  <si>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</si>
  <si>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</si>
  <si>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</si>
  <si>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</si>
  <si>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</si>
  <si>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</si>
  <si>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</si>
  <si>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</si>
  <si>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</si>
  <si>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</si>
  <si>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</si>
  <si>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</si>
  <si>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</si>
  <si>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</si>
  <si>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</si>
  <si>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</si>
  <si>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</si>
  <si>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</si>
  <si>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</si>
  <si>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</si>
  <si>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</si>
  <si>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</si>
  <si>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</si>
  <si>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</si>
  <si>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</si>
  <si>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</si>
  <si>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</si>
  <si>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</si>
  <si>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</si>
  <si>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</si>
  <si>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</si>
  <si>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</si>
  <si>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</si>
  <si>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</si>
  <si>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</si>
  <si>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</si>
  <si>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</si>
  <si>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</si>
  <si>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</si>
  <si>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</si>
  <si>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</si>
  <si>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</si>
  <si>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</si>
  <si>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</si>
  <si>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</si>
  <si>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</si>
  <si>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</si>
  <si>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</si>
  <si>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</si>
  <si>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</si>
  <si>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</si>
  <si>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</si>
  <si>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</si>
  <si>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</si>
  <si>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</si>
  <si>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</si>
  <si>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</si>
  <si>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</si>
  <si>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</si>
  <si>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</si>
  <si>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</si>
  <si>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</si>
  <si>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</si>
  <si>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</si>
  <si>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</si>
  <si>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</si>
  <si>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</si>
  <si>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</si>
  <si>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</si>
  <si>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</si>
  <si>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</si>
  <si>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</si>
  <si>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</si>
  <si>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</si>
  <si>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</si>
  <si>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</si>
  <si>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</si>
  <si>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</si>
  <si>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</si>
  <si>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</si>
  <si>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</si>
  <si>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</si>
  <si>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</si>
  <si>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</si>
  <si>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</si>
  <si>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</si>
  <si>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</si>
  <si>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</si>
  <si>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</si>
  <si>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</si>
  <si>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</si>
  <si>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</si>
  <si>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</si>
  <si>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</si>
  <si>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</si>
  <si>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</si>
  <si>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</si>
  <si>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</si>
  <si>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</si>
  <si>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</si>
  <si>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</si>
  <si>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</si>
  <si>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</si>
  <si>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</si>
  <si>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</si>
  <si>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</si>
  <si>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</si>
  <si>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</si>
  <si>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</si>
  <si>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</si>
  <si>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</si>
  <si>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</si>
  <si>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</si>
  <si>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</si>
  <si>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</si>
  <si>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</si>
  <si>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</si>
  <si>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</si>
  <si>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</si>
  <si>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</si>
  <si>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</si>
  <si>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</si>
  <si>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</si>
  <si>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</si>
  <si>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</si>
  <si>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</si>
  <si>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</si>
  <si>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</si>
  <si>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</si>
  <si>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</si>
  <si>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</si>
  <si>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</si>
  <si>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</si>
  <si>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</si>
  <si>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</si>
  <si>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</si>
  <si>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</si>
  <si>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</si>
  <si>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</si>
  <si>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</si>
  <si>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</si>
  <si>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</si>
  <si>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</si>
  <si>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</si>
  <si>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</si>
  <si>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</si>
  <si>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</si>
  <si>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</si>
  <si>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</si>
  <si>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</si>
  <si>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</si>
  <si>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</si>
  <si>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</si>
  <si>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</si>
  <si>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</si>
  <si>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</si>
  <si>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</si>
  <si>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</si>
  <si>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</si>
  <si>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</si>
  <si>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</si>
  <si>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</si>
  <si>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</si>
  <si>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</si>
  <si>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</si>
  <si>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</si>
  <si>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</si>
  <si>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</si>
  <si>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</si>
  <si>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</si>
  <si>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</si>
  <si>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</si>
  <si>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</si>
  <si>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</si>
  <si>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</si>
  <si>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</si>
  <si>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</si>
  <si>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</si>
  <si>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</si>
  <si>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</si>
  <si>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</si>
  <si>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</si>
  <si>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</si>
  <si>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</si>
  <si>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</si>
  <si>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</si>
  <si>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</si>
  <si>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</si>
  <si>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</si>
  <si>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</si>
  <si>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</si>
  <si>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</si>
  <si>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</si>
  <si>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</si>
  <si>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</si>
  <si>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</si>
  <si>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</si>
  <si>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</si>
  <si>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</si>
  <si>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</si>
  <si>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</si>
  <si>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</si>
  <si>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</si>
  <si>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</si>
  <si>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</si>
  <si>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</si>
  <si>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</si>
  <si>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</si>
  <si>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</si>
  <si>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</si>
  <si>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</si>
  <si>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</si>
  <si>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</si>
  <si>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</si>
  <si>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</si>
  <si>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</si>
  <si>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</si>
  <si>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</si>
  <si>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</si>
  <si>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</si>
  <si>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</si>
  <si>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</si>
  <si>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</si>
  <si>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</si>
  <si>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</si>
  <si>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</si>
  <si>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</si>
  <si>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</si>
  <si>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</si>
  <si>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</si>
  <si>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</si>
  <si>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</si>
  <si>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</si>
  <si>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</si>
  <si>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</si>
  <si>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</si>
  <si>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</si>
  <si>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</si>
  <si>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</si>
  <si>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</si>
  <si>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</si>
  <si>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</si>
  <si>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</si>
  <si>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</si>
  <si>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</si>
  <si>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</si>
  <si>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</si>
  <si>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</si>
  <si>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</si>
  <si>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</si>
  <si>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</si>
  <si>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</si>
  <si>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</si>
  <si>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</si>
  <si>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</si>
  <si>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</si>
  <si>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</si>
  <si>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</si>
  <si>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</si>
  <si>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</si>
  <si>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</si>
  <si>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</si>
  <si>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</si>
  <si>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</si>
  <si>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</si>
  <si>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</si>
  <si>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</si>
  <si>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</si>
  <si>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</si>
  <si>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</si>
  <si>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</si>
  <si>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</si>
  <si>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</si>
  <si>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</si>
  <si>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</si>
  <si>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</si>
  <si>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</si>
  <si>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</si>
  <si>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</si>
  <si>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</si>
  <si>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</si>
  <si>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</si>
  <si>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</si>
  <si>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</si>
  <si>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</si>
  <si>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</si>
  <si>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</si>
  <si>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</si>
  <si>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</si>
  <si>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</si>
  <si>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</si>
  <si>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</si>
  <si>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</si>
  <si>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</si>
  <si>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</si>
  <si>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</si>
  <si>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</si>
  <si>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</si>
  <si>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</si>
  <si>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</si>
  <si>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</si>
  <si>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</si>
  <si>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</si>
  <si>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</si>
  <si>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</si>
  <si>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</si>
  <si>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</si>
  <si>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</si>
  <si>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</si>
  <si>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</si>
  <si>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</si>
  <si>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</si>
  <si>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</si>
  <si>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</si>
  <si>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</si>
  <si>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</si>
  <si>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</si>
  <si>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</si>
  <si>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</si>
  <si>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</si>
  <si>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</si>
  <si>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</si>
  <si>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</si>
  <si>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</si>
  <si>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</si>
  <si>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</si>
  <si>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</si>
  <si>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</si>
  <si>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</si>
  <si>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</si>
  <si>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</si>
  <si>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</si>
  <si>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</si>
  <si>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</si>
  <si>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</si>
  <si>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</si>
  <si>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</si>
  <si>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</si>
  <si>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</si>
  <si>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</si>
  <si>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</si>
  <si>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</si>
  <si>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</si>
  <si>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</si>
  <si>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</si>
  <si>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</si>
  <si>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</si>
  <si>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</si>
  <si>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</si>
  <si>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</si>
  <si>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</si>
  <si>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</si>
  <si>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</si>
  <si>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</si>
  <si>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</si>
  <si>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</si>
  <si>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</si>
  <si>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</si>
  <si>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</si>
  <si>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</si>
  <si>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</si>
  <si>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</si>
  <si>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</si>
  <si>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</si>
  <si>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</si>
  <si>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</si>
  <si>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</si>
  <si>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</si>
  <si>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</si>
  <si>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</si>
  <si>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</si>
  <si>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</si>
  <si>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</si>
  <si>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</si>
  <si>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</si>
  <si>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</si>
  <si>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</si>
  <si>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</si>
  <si>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</si>
  <si>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</si>
  <si>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</si>
  <si>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</si>
  <si>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</si>
  <si>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</si>
  <si>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</si>
  <si>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</si>
  <si>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</si>
  <si>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</si>
  <si>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</si>
  <si>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</si>
  <si>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</si>
  <si>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</si>
  <si>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</si>
  <si>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</si>
  <si>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</si>
  <si>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</si>
  <si>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</si>
  <si>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</si>
  <si>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</si>
  <si>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</si>
  <si>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</si>
  <si>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</si>
  <si>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</si>
  <si>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</si>
  <si>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</si>
  <si>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</si>
  <si>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</si>
  <si>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</si>
  <si>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</si>
  <si>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</si>
  <si>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</si>
  <si>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</si>
  <si>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</si>
  <si>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</si>
  <si>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</si>
  <si>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</si>
  <si>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</si>
  <si>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</si>
  <si>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</si>
  <si>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</si>
  <si>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</si>
  <si>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</si>
  <si>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</si>
  <si>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</si>
  <si>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</si>
  <si>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</si>
  <si>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</si>
  <si>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</si>
  <si>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</si>
  <si>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</si>
  <si>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</si>
  <si>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</si>
  <si>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</si>
  <si>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</si>
  <si>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</si>
  <si>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</si>
  <si>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</si>
  <si>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</si>
  <si>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</si>
  <si>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</si>
  <si>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</si>
  <si>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</si>
  <si>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</si>
  <si>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</si>
  <si>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</si>
  <si>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</si>
  <si>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</si>
  <si>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</si>
  <si>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</si>
  <si>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</si>
  <si>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</si>
  <si>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</si>
  <si>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</si>
  <si>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</si>
  <si>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</si>
  <si>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</si>
  <si>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</si>
  <si>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</si>
  <si>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</si>
  <si>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</si>
  <si>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</si>
  <si>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</si>
  <si>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</si>
  <si>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</si>
  <si>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</si>
  <si>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</si>
  <si>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</si>
  <si>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</si>
  <si>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</si>
  <si>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</si>
  <si>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</si>
  <si>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</si>
  <si>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</si>
  <si>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</si>
  <si>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</si>
  <si>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</si>
  <si>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</si>
  <si>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</si>
  <si>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</si>
  <si>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</si>
  <si>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</si>
  <si>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</si>
  <si>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</si>
  <si>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</si>
  <si>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</si>
  <si>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</si>
  <si>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</si>
  <si>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</si>
  <si>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</si>
  <si>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</si>
  <si>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</si>
  <si>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</si>
  <si>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</si>
  <si>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</si>
  <si>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</si>
  <si>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</si>
  <si>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</si>
  <si>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</si>
  <si>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</si>
  <si>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</si>
  <si>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</si>
  <si>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</si>
  <si>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</si>
  <si>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</si>
  <si>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</si>
  <si>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</si>
  <si>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</si>
  <si>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</si>
  <si>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</si>
  <si>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</si>
  <si>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</si>
  <si>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</si>
  <si>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</si>
  <si>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</si>
  <si>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</si>
  <si>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</si>
  <si>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</si>
  <si>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</si>
  <si>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</si>
  <si>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</si>
  <si>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</si>
  <si>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</si>
  <si>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</si>
  <si>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</si>
  <si>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</si>
  <si>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</si>
  <si>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</si>
  <si>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</si>
  <si>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</si>
  <si>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</si>
  <si>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</si>
  <si>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</si>
  <si>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</si>
  <si>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</si>
  <si>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</si>
  <si>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</si>
  <si>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</si>
  <si>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</si>
  <si>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</si>
  <si>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</si>
  <si>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</si>
  <si>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</si>
  <si>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</si>
  <si>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</si>
  <si>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</si>
  <si>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</si>
  <si>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</si>
  <si>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</si>
  <si>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</si>
  <si>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</si>
  <si>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</si>
  <si>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</si>
  <si>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</si>
  <si>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</si>
  <si>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</si>
  <si>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</si>
  <si>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</si>
  <si>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</si>
  <si>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</si>
  <si>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</si>
  <si>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</si>
  <si>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</si>
  <si>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</si>
  <si>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</si>
  <si>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</si>
  <si>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</si>
  <si>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</si>
  <si>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</si>
  <si>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</si>
  <si>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</si>
  <si>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</si>
  <si>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</si>
  <si>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</si>
  <si>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</si>
  <si>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</si>
  <si>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</si>
  <si>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</si>
  <si>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</si>
  <si>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</si>
  <si>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</si>
  <si>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</si>
  <si>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</si>
  <si>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</si>
  <si>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</si>
  <si>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</si>
  <si>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</si>
  <si>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</si>
  <si>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</si>
  <si>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</si>
  <si>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</si>
  <si>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</si>
  <si>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</si>
  <si>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</si>
  <si>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</si>
  <si>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</si>
  <si>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</si>
  <si>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</si>
  <si>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</si>
  <si>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</si>
  <si>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</si>
  <si>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</si>
  <si>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</si>
  <si>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</si>
  <si>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</si>
  <si>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</si>
  <si>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</si>
  <si>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</si>
  <si>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</si>
  <si>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</si>
  <si>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</si>
  <si>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</si>
  <si>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</si>
  <si>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</si>
  <si>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</si>
  <si>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</si>
  <si>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</si>
  <si>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</si>
  <si>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</si>
  <si>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</si>
  <si>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</si>
  <si>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</si>
  <si>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</si>
  <si>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</si>
  <si>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</si>
  <si>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</si>
  <si>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</si>
  <si>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</si>
  <si>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</si>
  <si>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</si>
  <si>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</si>
  <si>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</si>
  <si>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</si>
  <si>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</si>
  <si>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</si>
  <si>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</si>
  <si>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</si>
  <si>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</si>
  <si>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</si>
  <si>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</si>
  <si>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</si>
  <si>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</si>
  <si>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</si>
  <si>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</si>
  <si>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</si>
  <si>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</si>
  <si>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</si>
  <si>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</si>
  <si>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</si>
  <si>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</si>
  <si>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</si>
  <si>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</si>
  <si>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</si>
  <si>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</si>
  <si>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</si>
  <si>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</si>
  <si>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</si>
  <si>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</si>
  <si>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</si>
  <si>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</si>
  <si>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</si>
  <si>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</si>
  <si>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</si>
  <si>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</si>
  <si>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</si>
  <si>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</si>
  <si>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</si>
  <si>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</si>
  <si>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</si>
  <si>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</si>
  <si>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</si>
  <si>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</si>
  <si>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</si>
  <si>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</si>
  <si>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</si>
  <si>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</si>
  <si>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</si>
  <si>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</si>
  <si>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</si>
  <si>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</si>
  <si>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</si>
  <si>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</si>
  <si>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</si>
  <si>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</si>
  <si>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</si>
  <si>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</si>
  <si>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</si>
  <si>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</si>
  <si>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</si>
  <si>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</si>
  <si>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</si>
  <si>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</si>
  <si>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</si>
  <si>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</si>
  <si>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</si>
  <si>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</si>
  <si>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</si>
  <si>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</si>
  <si>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</si>
  <si>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</si>
  <si>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</si>
  <si>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</si>
  <si>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</si>
  <si>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</si>
  <si>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</si>
  <si>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</si>
  <si>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</si>
  <si>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</si>
  <si>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</si>
  <si>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</si>
  <si>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</si>
  <si>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</si>
  <si>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</si>
  <si>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</si>
  <si>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</si>
  <si>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</si>
  <si>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</si>
  <si>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</si>
  <si>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</si>
  <si>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</si>
  <si>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</si>
  <si>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</si>
  <si>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</si>
  <si>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</si>
  <si>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</si>
  <si>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</si>
  <si>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</si>
  <si>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</si>
  <si>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</si>
  <si>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</si>
  <si>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</si>
  <si>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</si>
  <si>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</si>
  <si>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</si>
  <si>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</si>
  <si>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</si>
  <si>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</si>
  <si>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</si>
  <si>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</si>
  <si>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</si>
  <si>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</si>
  <si>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</si>
  <si>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</si>
  <si>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</si>
  <si>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</si>
  <si>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</si>
  <si>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</si>
  <si>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</si>
  <si>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</si>
  <si>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</si>
  <si>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</si>
  <si>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</si>
  <si>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</si>
  <si>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</si>
  <si>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</si>
  <si>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</si>
  <si>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</si>
  <si>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</si>
  <si>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</si>
  <si>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</si>
  <si>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</si>
  <si>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</si>
  <si>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</si>
  <si>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</si>
  <si>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</si>
  <si>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</si>
  <si>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</si>
  <si>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</si>
  <si>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</si>
  <si>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</si>
  <si>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</si>
  <si>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</si>
  <si>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</si>
  <si>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</si>
  <si>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</si>
  <si>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</si>
  <si>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</si>
  <si>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</si>
  <si>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</si>
  <si>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</si>
  <si>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</si>
  <si>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</si>
  <si>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</si>
  <si>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</si>
  <si>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</si>
  <si>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</si>
  <si>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</si>
  <si>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</si>
  <si>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</si>
  <si>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</si>
  <si>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</si>
  <si>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</si>
  <si>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</si>
  <si>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</si>
  <si>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</si>
  <si>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</si>
  <si>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</si>
  <si>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</si>
  <si>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</si>
  <si>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</si>
  <si>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</si>
  <si>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</si>
  <si>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</si>
  <si>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</si>
  <si>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</si>
  <si>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</si>
  <si>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</si>
  <si>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</si>
  <si>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</si>
  <si>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</si>
  <si>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</si>
  <si>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</si>
  <si>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</si>
  <si>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</si>
  <si>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</si>
  <si>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</si>
  <si>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</si>
  <si>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</si>
  <si>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</si>
  <si>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</si>
  <si>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</si>
  <si>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</si>
  <si>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</si>
  <si>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</si>
  <si>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</si>
  <si>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</si>
  <si>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</si>
  <si>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</si>
  <si>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</si>
  <si>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</si>
  <si>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</si>
  <si>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</si>
  <si>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</si>
  <si>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</si>
  <si>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</si>
  <si>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</si>
  <si>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</si>
  <si>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</si>
  <si>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</si>
  <si>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</si>
  <si>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</si>
  <si>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</si>
  <si>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</si>
  <si>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</si>
  <si>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</si>
  <si>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</si>
  <si>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</si>
  <si>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</si>
  <si>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</si>
  <si>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</si>
  <si>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</si>
  <si>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</si>
  <si>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</si>
  <si>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</si>
  <si>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</si>
  <si>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</si>
  <si>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</si>
  <si>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</si>
  <si>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</si>
  <si>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</si>
  <si>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</si>
  <si>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</si>
  <si>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</si>
  <si>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</si>
  <si>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</si>
  <si>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</si>
  <si>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</si>
  <si>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</si>
  <si>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</si>
  <si>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</si>
  <si>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</si>
  <si>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</si>
  <si>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</si>
  <si>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</si>
  <si>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</si>
  <si>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</si>
  <si>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</si>
  <si>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</si>
  <si>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</si>
  <si>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</si>
  <si>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</si>
  <si>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</si>
  <si>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</si>
  <si>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</si>
  <si>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</si>
  <si>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</si>
  <si>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</si>
  <si>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</si>
  <si>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</si>
  <si>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</si>
  <si>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</si>
  <si>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</si>
  <si>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</si>
  <si>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</si>
  <si>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</si>
  <si>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</si>
  <si>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</si>
  <si>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</si>
  <si>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</si>
  <si>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</si>
  <si>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</si>
  <si>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</si>
  <si>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</si>
  <si>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</si>
  <si>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</si>
  <si>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</si>
  <si>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</si>
  <si>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</si>
  <si>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</si>
  <si>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</si>
  <si>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</si>
  <si>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</si>
  <si>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</si>
  <si>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</si>
  <si>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</si>
  <si>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</si>
  <si>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</si>
  <si>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</si>
  <si>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</si>
  <si>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</si>
  <si>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</si>
  <si>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</si>
  <si>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</si>
  <si>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</si>
  <si>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</si>
  <si>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</si>
  <si>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</si>
  <si>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</si>
  <si>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</si>
  <si>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</si>
  <si>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</si>
  <si>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</si>
  <si>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</si>
  <si>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</si>
  <si>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</si>
  <si>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</si>
  <si>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</si>
  <si>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</si>
  <si>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</si>
  <si>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</si>
  <si>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</si>
  <si>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</si>
  <si>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</si>
  <si>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</si>
  <si>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</si>
  <si>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</si>
  <si>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</si>
  <si>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</si>
  <si>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</si>
  <si>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</si>
  <si>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</si>
  <si>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</si>
  <si>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</si>
  <si>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</si>
  <si>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</si>
  <si>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</si>
  <si>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</si>
  <si>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</si>
  <si>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</si>
  <si>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</si>
  <si>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</si>
  <si>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</si>
  <si>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</si>
  <si>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</si>
  <si>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</si>
  <si>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</si>
  <si>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</si>
  <si>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</si>
  <si>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</si>
  <si>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</si>
  <si>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</si>
  <si>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</si>
  <si>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</si>
  <si>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</si>
  <si>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</si>
  <si>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</si>
  <si>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</si>
  <si>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</si>
  <si>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</si>
  <si>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</si>
  <si>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</si>
  <si>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</si>
  <si>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</si>
  <si>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</si>
  <si>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</si>
  <si>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</si>
  <si>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</si>
  <si>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</si>
  <si>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</si>
  <si>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</si>
  <si>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</si>
  <si>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</si>
  <si>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</si>
  <si>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</si>
  <si>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</si>
  <si>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</si>
  <si>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</si>
  <si>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</si>
  <si>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</si>
  <si>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</si>
  <si>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</si>
  <si>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</si>
  <si>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</si>
  <si>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</si>
  <si>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</si>
  <si>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</si>
  <si>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</si>
  <si>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</si>
  <si>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</si>
  <si>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</si>
  <si>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</si>
  <si>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</si>
  <si>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</si>
  <si>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</si>
  <si>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</si>
  <si>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</si>
  <si>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</si>
  <si>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</si>
  <si>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</si>
  <si>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</si>
  <si>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</si>
  <si>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</si>
  <si>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</si>
  <si>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</si>
  <si>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</si>
  <si>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</si>
  <si>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</si>
  <si>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</si>
  <si>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</si>
  <si>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</si>
  <si>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</si>
  <si>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</si>
  <si>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</si>
  <si>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</si>
  <si>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</si>
  <si>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</si>
  <si>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</si>
  <si>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</si>
  <si>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</si>
  <si>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</si>
  <si>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</si>
  <si>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</si>
  <si>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</si>
  <si>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</si>
  <si>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</si>
  <si>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</si>
  <si>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</si>
  <si>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</si>
  <si>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</si>
  <si>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</si>
  <si>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</si>
  <si>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</si>
  <si>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</si>
  <si>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</si>
  <si>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</si>
  <si>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</si>
  <si>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</si>
  <si>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</si>
  <si>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</si>
  <si>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</si>
  <si>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</si>
  <si>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</si>
  <si>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</si>
  <si>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</si>
  <si>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</si>
  <si>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</si>
  <si>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</si>
  <si>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</si>
  <si>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</si>
  <si>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</si>
  <si>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</si>
  <si>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</si>
  <si>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</si>
  <si>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</si>
  <si>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</si>
  <si>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</si>
  <si>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</si>
  <si>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</si>
  <si>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</si>
  <si>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</si>
  <si>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</si>
  <si>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</si>
  <si>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</si>
  <si>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</si>
  <si>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</si>
  <si>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</si>
  <si>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</si>
  <si>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</si>
  <si>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</si>
  <si>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</si>
  <si>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</si>
  <si>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</si>
  <si>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</si>
  <si>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</si>
  <si>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</si>
  <si>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</si>
  <si>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</si>
  <si>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</si>
  <si>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</si>
  <si>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</si>
  <si>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</si>
  <si>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</si>
  <si>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</si>
  <si>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</si>
  <si>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</si>
  <si>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</si>
  <si>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</si>
  <si>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</si>
  <si>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</si>
  <si>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</si>
  <si>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</si>
  <si>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</si>
  <si>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</si>
  <si>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</si>
  <si>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</si>
  <si>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</si>
  <si>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</si>
  <si>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</si>
  <si>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</si>
  <si>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</si>
  <si>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</si>
  <si>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</si>
  <si>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</si>
  <si>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</si>
  <si>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</si>
  <si>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</si>
  <si>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</si>
  <si>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</si>
  <si>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</si>
  <si>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</si>
  <si>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</si>
  <si>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</si>
  <si>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</si>
  <si>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</si>
  <si>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</si>
  <si>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</si>
  <si>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</si>
  <si>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</si>
  <si>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</si>
  <si>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</si>
  <si>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</si>
  <si>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</si>
  <si>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</si>
  <si>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</si>
  <si>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</si>
  <si>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</si>
  <si>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</si>
  <si>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</si>
  <si>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</si>
  <si>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</si>
  <si>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</si>
  <si>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</si>
  <si>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</si>
  <si>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</si>
  <si>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</si>
  <si>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</si>
  <si>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</si>
  <si>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</si>
  <si>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</si>
  <si>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</si>
  <si>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</si>
  <si>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</si>
  <si>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</si>
  <si>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</si>
  <si>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</si>
  <si>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</si>
  <si>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</si>
  <si>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</si>
  <si>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</si>
  <si>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</si>
  <si>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</si>
  <si>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</si>
  <si>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</si>
  <si>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</si>
  <si>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</si>
  <si>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</si>
  <si>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</si>
  <si>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</si>
  <si>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</si>
  <si>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</si>
  <si>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</si>
  <si>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</si>
  <si>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</si>
  <si>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</si>
  <si>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</si>
  <si>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</si>
  <si>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</si>
  <si>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</si>
  <si>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</si>
  <si>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</si>
  <si>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</si>
  <si>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</si>
  <si>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</si>
  <si>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</si>
  <si>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</si>
  <si>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</si>
  <si>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</si>
  <si>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</si>
  <si>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</si>
  <si>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</si>
  <si>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</si>
  <si>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</si>
  <si>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</si>
  <si>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</si>
  <si>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</si>
  <si>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</si>
  <si>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</si>
  <si>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</si>
  <si>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</si>
  <si>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</si>
  <si>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</si>
  <si>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</si>
  <si>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</si>
  <si>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</si>
  <si>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</si>
  <si>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</si>
  <si>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</si>
  <si>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</si>
  <si>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</si>
  <si>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</si>
  <si>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</si>
  <si>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</si>
  <si>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</si>
  <si>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</si>
  <si>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</si>
  <si>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</si>
  <si>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</si>
  <si>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</si>
  <si>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</si>
  <si>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</si>
  <si>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</si>
  <si>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</si>
  <si>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</si>
  <si>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</si>
  <si>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</si>
  <si>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</si>
  <si>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</si>
  <si>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</si>
  <si>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</si>
  <si>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</si>
  <si>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</si>
  <si>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</si>
  <si>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</si>
  <si>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</si>
  <si>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</si>
  <si>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</si>
  <si>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</si>
  <si>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</si>
  <si>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</si>
  <si>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</si>
  <si>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</si>
  <si>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</si>
  <si>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</si>
  <si>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</si>
  <si>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</si>
  <si>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</si>
  <si>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</si>
  <si>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</si>
  <si>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</si>
  <si>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</si>
  <si>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</si>
  <si>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</si>
  <si>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</si>
  <si>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</si>
  <si>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</si>
  <si>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</si>
  <si>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</si>
  <si>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</si>
  <si>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</si>
  <si>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</si>
  <si>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</si>
  <si>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</si>
  <si>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</si>
  <si>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</si>
  <si>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</si>
  <si>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</si>
  <si>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</si>
  <si>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</si>
  <si>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</si>
  <si>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</si>
  <si>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</si>
  <si>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</si>
  <si>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</si>
  <si>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</si>
  <si>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</si>
  <si>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</si>
  <si>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</si>
  <si>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</si>
  <si>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</si>
  <si>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</si>
  <si>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</si>
  <si>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</si>
  <si>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</si>
  <si>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</si>
  <si>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</si>
  <si>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</si>
  <si>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</si>
  <si>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</si>
  <si>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</si>
  <si>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</si>
  <si>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</si>
  <si>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</si>
  <si>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</si>
  <si>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</si>
  <si>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</si>
  <si>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</si>
  <si>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</si>
  <si>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</si>
  <si>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</si>
  <si>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</si>
  <si>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</si>
  <si>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</si>
  <si>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</si>
  <si>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</si>
  <si>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</si>
  <si>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</si>
  <si>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</si>
  <si>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</si>
  <si>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</si>
  <si>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</si>
  <si>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</si>
  <si>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</si>
  <si>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</si>
  <si>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</si>
  <si>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</si>
  <si>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</si>
  <si>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</si>
  <si>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</si>
  <si>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</si>
  <si>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</si>
  <si>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</si>
  <si>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</si>
  <si>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</si>
  <si>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</si>
  <si>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</si>
  <si>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</si>
  <si>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</si>
  <si>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</si>
  <si>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</si>
  <si>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</si>
  <si>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</si>
  <si>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</si>
  <si>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</si>
  <si>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</si>
  <si>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</si>
  <si>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</si>
  <si>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</si>
  <si>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</si>
  <si>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</si>
  <si>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</si>
  <si>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</si>
  <si>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</si>
  <si>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</si>
  <si>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</si>
  <si>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</si>
  <si>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</si>
  <si>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</si>
  <si>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</si>
  <si>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</si>
  <si>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</si>
  <si>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</si>
  <si>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</si>
  <si>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</si>
  <si>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</si>
  <si>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</si>
  <si>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</si>
  <si>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</si>
  <si>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</si>
  <si>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</si>
  <si>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</si>
  <si>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</si>
  <si>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</si>
  <si>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</si>
  <si>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</si>
  <si>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</si>
  <si>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</si>
  <si>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</si>
  <si>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</si>
  <si>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</si>
  <si>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</si>
  <si>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</si>
  <si>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</si>
  <si>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</si>
  <si>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</si>
  <si>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</si>
  <si>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</si>
  <si>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</si>
  <si>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</si>
  <si>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</si>
  <si>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</si>
  <si>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</si>
  <si>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</si>
  <si>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</si>
  <si>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</si>
  <si>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</si>
  <si>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</si>
  <si>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</si>
  <si>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</si>
  <si>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</si>
  <si>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</si>
  <si>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</si>
  <si>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</si>
  <si>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</si>
  <si>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</si>
  <si>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</si>
  <si>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</si>
  <si>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</si>
  <si>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</si>
  <si>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</si>
  <si>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</si>
  <si>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</si>
  <si>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</si>
  <si>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</si>
  <si>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</si>
  <si>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</si>
  <si>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</si>
  <si>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</si>
  <si>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</si>
  <si>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</si>
  <si>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</si>
  <si>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</si>
  <si>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</si>
  <si>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</si>
  <si>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</si>
  <si>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</si>
  <si>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</si>
  <si>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</si>
  <si>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</si>
  <si>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</si>
  <si>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</si>
  <si>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</si>
  <si>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</si>
  <si>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</si>
  <si>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</si>
  <si>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</si>
  <si>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</si>
  <si>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</si>
  <si>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</si>
  <si>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</si>
  <si>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</si>
  <si>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</si>
  <si>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</si>
  <si>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</si>
  <si>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</si>
  <si>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</si>
  <si>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</si>
  <si>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</si>
  <si>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</si>
  <si>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</si>
  <si>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</si>
  <si>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</si>
  <si>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</si>
  <si>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</si>
  <si>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</si>
  <si>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</si>
  <si>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</si>
  <si>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</si>
  <si>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</si>
  <si>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</si>
  <si>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</si>
  <si>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</si>
  <si>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</si>
  <si>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</si>
  <si>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</si>
  <si>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</si>
  <si>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</si>
  <si>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</si>
  <si>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</si>
  <si>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</si>
  <si>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</si>
  <si>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</si>
  <si>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</si>
  <si>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</si>
  <si>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</si>
  <si>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</si>
  <si>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</si>
  <si>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</si>
  <si>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</si>
  <si>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</si>
  <si>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</si>
  <si>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</si>
  <si>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</si>
  <si>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</si>
  <si>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</si>
  <si>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</si>
  <si>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</si>
  <si>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</si>
  <si>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</si>
  <si>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</si>
  <si>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</si>
  <si>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</si>
  <si>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</si>
  <si>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</si>
  <si>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</si>
  <si>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</si>
  <si>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</si>
  <si>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</si>
  <si>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</si>
  <si>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</si>
  <si>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</si>
  <si>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</si>
  <si>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</si>
  <si>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</si>
  <si>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</si>
  <si>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</si>
  <si>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</si>
  <si>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</si>
  <si>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</si>
  <si>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</si>
  <si>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</si>
  <si>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</si>
  <si>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</si>
  <si>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</si>
  <si>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</si>
  <si>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</si>
  <si>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</si>
  <si>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</si>
  <si>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</si>
  <si>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</si>
  <si>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</si>
  <si>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</si>
  <si>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</si>
  <si>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</si>
  <si>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</si>
  <si>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</si>
  <si>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</si>
  <si>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</si>
  <si>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</si>
  <si>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</si>
  <si>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</si>
  <si>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</si>
  <si>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</si>
  <si>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</si>
  <si>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</si>
  <si>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</si>
  <si>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</si>
  <si>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</si>
  <si>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</si>
  <si>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</si>
  <si>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</si>
  <si>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</si>
  <si>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</si>
  <si>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</si>
  <si>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</si>
  <si>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</si>
  <si>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</si>
  <si>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</si>
  <si>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</si>
  <si>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</si>
  <si>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</si>
  <si>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</si>
  <si>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</si>
  <si>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</si>
  <si>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</si>
  <si>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</si>
  <si>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</si>
  <si>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</si>
  <si>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</si>
  <si>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</si>
  <si>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</si>
  <si>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</si>
  <si>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</si>
  <si>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</si>
  <si>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</si>
  <si>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</si>
  <si>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</si>
  <si>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</si>
  <si>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</si>
  <si>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</si>
  <si>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</si>
  <si>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</si>
  <si>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</si>
  <si>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</si>
  <si>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</si>
  <si>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</si>
  <si>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</si>
  <si>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</si>
  <si>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</si>
  <si>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</si>
  <si>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</si>
  <si>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</si>
  <si>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</si>
  <si>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</si>
  <si>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</si>
  <si>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</si>
  <si>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</si>
  <si>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</si>
  <si>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</si>
  <si>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</si>
  <si>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</si>
  <si>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</si>
  <si>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</si>
  <si>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</si>
  <si>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</si>
  <si>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</si>
  <si>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</si>
  <si>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</si>
  <si>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</si>
  <si>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</si>
  <si>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</si>
  <si>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</si>
  <si>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</si>
  <si>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</si>
  <si>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</si>
  <si>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</si>
  <si>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</si>
  <si>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</si>
  <si>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</si>
  <si>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</si>
  <si>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</si>
  <si>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</si>
  <si>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</si>
  <si>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</si>
  <si>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</si>
  <si>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</si>
  <si>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</si>
  <si>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</si>
  <si>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</si>
  <si>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</si>
  <si>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</si>
  <si>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</si>
  <si>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</si>
  <si>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</si>
  <si>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</si>
  <si>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</si>
  <si>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</si>
  <si>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</si>
  <si>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</si>
  <si>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</si>
  <si>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</si>
  <si>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</si>
  <si>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</si>
  <si>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</si>
  <si>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</si>
  <si>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</si>
  <si>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</si>
  <si>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</si>
  <si>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</si>
  <si>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</si>
  <si>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</si>
  <si>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</si>
  <si>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</si>
  <si>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</si>
  <si>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</si>
  <si>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</si>
  <si>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</si>
  <si>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</si>
  <si>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</si>
  <si>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</si>
  <si>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</si>
  <si>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</si>
  <si>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</si>
  <si>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</si>
  <si>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</si>
  <si>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</si>
  <si>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</si>
  <si>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</si>
  <si>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</si>
  <si>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</si>
  <si>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</si>
  <si>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</si>
  <si>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</si>
  <si>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</si>
  <si>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</si>
  <si>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</si>
  <si>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</si>
  <si>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</si>
  <si>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</si>
  <si>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</si>
  <si>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</si>
  <si>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</si>
  <si>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</si>
  <si>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</si>
  <si>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</si>
  <si>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</si>
  <si>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</si>
  <si>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</si>
  <si>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</si>
  <si>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</si>
  <si>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</si>
  <si>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</si>
  <si>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</si>
  <si>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</si>
  <si>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</si>
  <si>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</si>
  <si>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</si>
  <si>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</si>
  <si>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</si>
  <si>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</si>
  <si>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</si>
  <si>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</si>
  <si>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</si>
  <si>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</si>
  <si>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</si>
  <si>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</si>
  <si>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</si>
  <si>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</si>
  <si>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</si>
  <si>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</si>
  <si>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</si>
  <si>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</si>
  <si>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</si>
  <si>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</si>
  <si>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</si>
  <si>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</si>
  <si>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</si>
  <si>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</si>
  <si>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</si>
  <si>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</si>
  <si>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</si>
  <si>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</si>
  <si>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</si>
  <si>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</si>
  <si>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</si>
  <si>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</si>
  <si>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</si>
  <si>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</si>
  <si>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</si>
  <si>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</si>
  <si>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</si>
  <si>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</si>
  <si>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</si>
  <si>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</si>
  <si>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</si>
  <si>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</si>
  <si>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</si>
  <si>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</si>
  <si>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</si>
  <si>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</si>
  <si>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</si>
  <si>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</si>
  <si>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</si>
  <si>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</si>
  <si>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</si>
  <si>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</si>
  <si>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</si>
  <si>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</si>
  <si>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</si>
  <si>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</si>
  <si>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</si>
  <si>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</si>
  <si>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</si>
  <si>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</si>
  <si>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</si>
  <si>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</si>
  <si>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</si>
  <si>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</si>
  <si>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</si>
  <si>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</si>
  <si>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</si>
  <si>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</si>
  <si>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</si>
  <si>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</si>
  <si>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</si>
  <si>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</si>
  <si>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</si>
  <si>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</si>
  <si>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</si>
  <si>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</si>
  <si>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</si>
  <si>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</si>
  <si>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</si>
  <si>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</si>
  <si>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</si>
  <si>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</si>
  <si>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</si>
  <si>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</si>
  <si>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</si>
  <si>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</si>
  <si>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</si>
  <si>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</si>
  <si>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</si>
  <si>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</si>
  <si>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</si>
  <si>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</si>
  <si>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</si>
  <si>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</si>
  <si>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</si>
  <si>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</si>
  <si>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</si>
  <si>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</si>
  <si>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</si>
  <si>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</si>
  <si>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</si>
  <si>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</si>
  <si>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</si>
  <si>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</si>
  <si>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</si>
  <si>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</si>
  <si>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</si>
  <si>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</si>
  <si>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</si>
  <si>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</si>
  <si>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</si>
  <si>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</si>
  <si>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</si>
  <si>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</si>
  <si>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</si>
  <si>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</si>
  <si>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</si>
  <si>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</si>
  <si>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</si>
  <si>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</si>
  <si>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</si>
  <si>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</si>
  <si>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</si>
  <si>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</si>
  <si>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</si>
  <si>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</si>
  <si>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</si>
  <si>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</si>
  <si>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</si>
  <si>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</si>
  <si>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</si>
  <si>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</si>
  <si>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</si>
  <si>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</si>
  <si>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</si>
  <si>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</si>
  <si>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</si>
  <si>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</si>
  <si>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</si>
  <si>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</si>
  <si>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</si>
  <si>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</si>
  <si>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</si>
  <si>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</si>
  <si>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</si>
  <si>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</si>
  <si>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</si>
  <si>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</si>
  <si>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</si>
  <si>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</si>
  <si>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</si>
  <si>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</si>
  <si>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</si>
  <si>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</si>
  <si>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</si>
  <si>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</si>
  <si>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</si>
  <si>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</si>
  <si>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</si>
  <si>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</si>
  <si>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</si>
  <si>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</si>
  <si>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</si>
  <si>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</si>
  <si>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</si>
  <si>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</si>
  <si>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</si>
  <si>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</si>
  <si>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</si>
  <si>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</si>
  <si>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</si>
  <si>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</si>
  <si>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</si>
  <si>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</si>
  <si>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</si>
  <si>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</si>
  <si>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</si>
  <si>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</si>
  <si>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</si>
  <si>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</si>
  <si>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</si>
  <si>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</si>
  <si>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</si>
  <si>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</si>
  <si>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</si>
  <si>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</si>
  <si>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</si>
  <si>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</si>
  <si>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</si>
  <si>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</si>
  <si>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</si>
  <si>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</si>
  <si>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</si>
  <si>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</si>
  <si>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</si>
  <si>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</si>
  <si>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</si>
  <si>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</si>
  <si>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</si>
  <si>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</si>
  <si>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</si>
  <si>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</si>
  <si>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</si>
  <si>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</si>
  <si>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</si>
  <si>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</si>
  <si>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</si>
  <si>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</si>
  <si>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</si>
  <si>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</si>
  <si>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</si>
  <si>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</si>
  <si>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</si>
  <si>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</si>
  <si>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</si>
  <si>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</si>
  <si>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</si>
  <si>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</si>
  <si>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</si>
  <si>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</si>
  <si>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</si>
  <si>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</si>
  <si>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</si>
  <si>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</si>
  <si>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</si>
  <si>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</si>
  <si>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</si>
  <si>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</si>
  <si>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</si>
  <si>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</si>
  <si>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</si>
  <si>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</si>
  <si>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</si>
  <si>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</si>
  <si>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</si>
  <si>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</si>
  <si>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</si>
  <si>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</si>
  <si>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</si>
  <si>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</si>
  <si>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</si>
  <si>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</si>
  <si>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</si>
  <si>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</si>
  <si>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</si>
  <si>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</si>
  <si>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</si>
  <si>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</si>
  <si>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</si>
  <si>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</si>
  <si>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</si>
  <si>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</si>
  <si>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</si>
  <si>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</si>
  <si>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</si>
  <si>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</si>
  <si>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</si>
  <si>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</si>
  <si>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</si>
  <si>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</si>
  <si>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</si>
  <si>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</si>
  <si>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</si>
  <si>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</si>
  <si>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</si>
  <si>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</si>
  <si>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</si>
  <si>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</si>
  <si>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</si>
  <si>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</si>
  <si>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</si>
  <si>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</si>
  <si>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</si>
  <si>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</si>
  <si>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</si>
  <si>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</si>
  <si>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</si>
  <si>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</si>
  <si>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</si>
  <si>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</si>
  <si>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</si>
  <si>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</si>
  <si>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</si>
  <si>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</si>
  <si>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</si>
  <si>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</si>
  <si>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</si>
  <si>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</si>
  <si>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</si>
  <si>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</si>
  <si>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</si>
  <si>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</si>
  <si>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</si>
  <si>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</si>
  <si>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</si>
  <si>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</si>
  <si>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</si>
  <si>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</si>
  <si>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</si>
  <si>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</si>
  <si>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</si>
  <si>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</si>
  <si>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</si>
  <si>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</si>
  <si>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</si>
  <si>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</si>
  <si>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</si>
  <si>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</si>
  <si>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</si>
  <si>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</si>
  <si>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</si>
  <si>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</si>
  <si>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</si>
  <si>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</si>
  <si>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</si>
  <si>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</si>
  <si>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</si>
  <si>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</si>
  <si>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</si>
  <si>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</si>
  <si>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</si>
  <si>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</si>
  <si>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</si>
  <si>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</si>
  <si>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</si>
  <si>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</si>
  <si>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</si>
  <si>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</si>
  <si>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</si>
  <si>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</si>
  <si>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</si>
  <si>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</si>
  <si>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</si>
  <si>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</si>
  <si>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</si>
  <si>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</si>
  <si>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</si>
  <si>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</si>
  <si>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</si>
  <si>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</si>
  <si>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</si>
  <si>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</si>
  <si>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</si>
  <si>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</si>
  <si>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</si>
  <si>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</si>
  <si>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</si>
  <si>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</si>
  <si>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</si>
  <si>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</si>
  <si>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</si>
  <si>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</si>
  <si>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</si>
  <si>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</si>
  <si>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</si>
  <si>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</si>
  <si>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</si>
  <si>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</si>
  <si>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</si>
  <si>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</si>
  <si>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</si>
  <si>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</si>
  <si>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</si>
  <si>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</si>
  <si>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</si>
  <si>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</si>
  <si>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</si>
  <si>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</si>
  <si>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</si>
  <si>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</si>
  <si>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</si>
  <si>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</si>
  <si>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</si>
  <si>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</si>
  <si>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</si>
  <si>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</si>
  <si>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</si>
  <si>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</si>
  <si>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</si>
  <si>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</si>
  <si>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</si>
  <si>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</si>
  <si>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</si>
  <si>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</si>
  <si>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</si>
  <si>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</si>
  <si>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</si>
  <si>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</si>
  <si>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</si>
  <si>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</si>
  <si>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</si>
  <si>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</si>
  <si>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</si>
  <si>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</si>
  <si>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</si>
  <si>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</si>
  <si>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</si>
  <si>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</si>
  <si>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</si>
  <si>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</si>
  <si>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</si>
  <si>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</si>
  <si>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</si>
  <si>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</si>
  <si>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</si>
  <si>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</si>
  <si>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</si>
  <si>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</si>
  <si>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</si>
  <si>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</si>
  <si>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</si>
  <si>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</si>
  <si>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</si>
  <si>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</si>
  <si>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</si>
  <si>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</si>
  <si>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</si>
  <si>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</si>
  <si>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</si>
  <si>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</si>
  <si>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</si>
  <si>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</si>
  <si>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</si>
  <si>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</si>
  <si>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</si>
  <si>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</si>
  <si>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</si>
  <si>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</si>
  <si>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</si>
  <si>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</si>
  <si>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</si>
  <si>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</si>
  <si>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</si>
  <si>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</si>
  <si>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</si>
  <si>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</si>
  <si>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</si>
  <si>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</si>
  <si>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</si>
  <si>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</si>
  <si>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</si>
  <si>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</si>
  <si>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</si>
  <si>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</si>
  <si>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</si>
  <si>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</si>
  <si>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</si>
  <si>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</si>
  <si>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</si>
  <si>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</si>
  <si>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</si>
  <si>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</si>
  <si>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</si>
  <si>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</si>
  <si>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</si>
  <si>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</si>
  <si>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</si>
  <si>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</si>
  <si>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</si>
  <si>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</si>
  <si>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</si>
  <si>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</si>
  <si>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</si>
  <si>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</si>
  <si>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</si>
  <si>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</si>
  <si>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</si>
  <si>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</si>
  <si>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</si>
  <si>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</si>
  <si>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</si>
  <si>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</si>
  <si>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</si>
  <si>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</si>
  <si>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</si>
  <si>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</si>
  <si>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</si>
  <si>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</si>
  <si>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</si>
  <si>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</si>
  <si>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</si>
  <si>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</si>
  <si>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</si>
  <si>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</si>
  <si>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</si>
  <si>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</si>
  <si>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</si>
  <si>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</si>
  <si>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</si>
  <si>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</si>
  <si>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</si>
  <si>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</si>
  <si>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</si>
  <si>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</si>
  <si>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</si>
  <si>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</si>
  <si>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</si>
  <si>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</si>
  <si>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</si>
  <si>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</si>
  <si>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</si>
  <si>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</si>
  <si>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</si>
  <si>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</si>
  <si>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</si>
  <si>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</si>
  <si>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</si>
  <si>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</si>
  <si>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</si>
  <si>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</si>
  <si>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</si>
  <si>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</si>
  <si>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</si>
  <si>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</si>
  <si>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</si>
  <si>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</si>
  <si>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</si>
  <si>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</si>
  <si>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</si>
  <si>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</si>
  <si>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</si>
  <si>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</si>
  <si>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</si>
  <si>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</si>
  <si>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</si>
  <si>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</si>
  <si>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</si>
  <si>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</si>
  <si>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</si>
  <si>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</si>
  <si>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</si>
  <si>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</si>
  <si>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</si>
  <si>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</si>
  <si>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</si>
  <si>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</si>
  <si>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</si>
  <si>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</si>
  <si>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</si>
  <si>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</si>
  <si>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</si>
  <si>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</si>
  <si>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</si>
  <si>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</si>
  <si>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</si>
  <si>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</si>
  <si>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</si>
  <si>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</si>
  <si>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</si>
  <si>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</si>
  <si>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</si>
  <si>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</si>
  <si>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</si>
  <si>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</si>
  <si>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</si>
  <si>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</si>
  <si>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</si>
  <si>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</si>
  <si>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</si>
  <si>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</si>
  <si>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</si>
  <si>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</si>
  <si>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</si>
  <si>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</si>
  <si>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</si>
  <si>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</si>
  <si>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</si>
  <si>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</si>
  <si>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</si>
  <si>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</si>
  <si>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</si>
  <si>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</si>
  <si>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</si>
  <si>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</si>
  <si>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</si>
  <si>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</si>
  <si>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</si>
  <si>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</si>
  <si>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</si>
  <si>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</si>
  <si>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</si>
  <si>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</si>
  <si>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</si>
  <si>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</si>
  <si>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</si>
  <si>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</si>
  <si>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</si>
  <si>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</si>
  <si>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</si>
  <si>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</si>
  <si>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</si>
  <si>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</si>
  <si>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</si>
  <si>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</si>
  <si>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</si>
  <si>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</si>
  <si>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</si>
  <si>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</si>
  <si>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</si>
  <si>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</si>
  <si>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</si>
  <si>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</si>
  <si>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</si>
  <si>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</si>
  <si>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</si>
  <si>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</si>
  <si>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</si>
  <si>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</si>
  <si>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</si>
  <si>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</si>
  <si>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</si>
  <si>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</si>
  <si>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</si>
  <si>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</si>
  <si>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</si>
  <si>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</si>
  <si>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</si>
  <si>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</si>
  <si>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</si>
  <si>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</si>
  <si>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</si>
  <si>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</si>
  <si>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</si>
  <si>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</si>
  <si>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</si>
  <si>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</si>
  <si>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</si>
  <si>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</si>
  <si>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</si>
  <si>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</si>
  <si>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</si>
  <si>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</si>
  <si>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</si>
  <si>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</si>
  <si>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</si>
  <si>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</si>
  <si>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</si>
  <si>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</si>
  <si>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</si>
  <si>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</si>
  <si>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</si>
  <si>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</si>
  <si>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</si>
  <si>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</si>
  <si>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</si>
  <si>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</si>
  <si>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</si>
  <si>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</si>
  <si>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</si>
  <si>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</si>
  <si>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</si>
  <si>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</si>
  <si>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</si>
  <si>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</si>
  <si>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</si>
  <si>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</si>
  <si>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</si>
  <si>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</si>
  <si>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</si>
  <si>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</si>
  <si>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</si>
  <si>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</si>
  <si>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</si>
  <si>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</si>
  <si>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</si>
  <si>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</si>
  <si>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</si>
  <si>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</si>
  <si>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</si>
  <si>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</si>
  <si>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</si>
  <si>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</si>
  <si>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</si>
  <si>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</si>
  <si>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</si>
  <si>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</si>
  <si>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</si>
  <si>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</si>
  <si>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</si>
  <si>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</si>
  <si>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</si>
  <si>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</si>
  <si>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</si>
  <si>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</si>
  <si>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</si>
  <si>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</si>
  <si>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</si>
  <si>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</si>
  <si>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</si>
  <si>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</si>
  <si>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</si>
  <si>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</si>
  <si>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</si>
  <si>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</si>
  <si>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</si>
  <si>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</si>
  <si>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</si>
  <si>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</si>
  <si>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</si>
  <si>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</si>
  <si>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</si>
  <si>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</si>
  <si>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</si>
  <si>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</si>
  <si>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</si>
  <si>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</si>
  <si>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</si>
  <si>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</si>
  <si>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</si>
  <si>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</si>
  <si>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</si>
  <si>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</si>
  <si>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</si>
  <si>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</si>
  <si>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</si>
  <si>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</si>
  <si>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</si>
  <si>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</si>
  <si>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</si>
  <si>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</si>
  <si>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</si>
  <si>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</si>
  <si>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</si>
  <si>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</si>
  <si>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</si>
  <si>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</si>
  <si>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</si>
  <si>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</si>
  <si>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</si>
  <si>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</si>
  <si>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</si>
  <si>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</si>
  <si>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</si>
  <si>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</si>
  <si>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</si>
  <si>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</si>
  <si>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</si>
  <si>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</si>
  <si>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</si>
  <si>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</si>
  <si>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</si>
  <si>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</si>
  <si>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</si>
  <si>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</si>
  <si>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</si>
  <si>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</si>
  <si>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</si>
  <si>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</si>
  <si>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</si>
  <si>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</si>
  <si>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</si>
  <si>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</si>
  <si>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</si>
  <si>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</si>
  <si>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</si>
  <si>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</si>
  <si>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</si>
  <si>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</si>
  <si>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</si>
  <si>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</si>
  <si>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</si>
  <si>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</si>
  <si>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</si>
  <si>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</si>
  <si>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</si>
  <si>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</si>
  <si>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</si>
  <si>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</si>
  <si>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</si>
  <si>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</si>
  <si>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</si>
  <si>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</si>
  <si>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</si>
  <si>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</si>
  <si>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</si>
  <si>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</si>
  <si>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</si>
  <si>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</si>
  <si>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</si>
  <si>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</si>
  <si>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</si>
  <si>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</si>
  <si>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</si>
  <si>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</si>
  <si>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</si>
  <si>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</si>
  <si>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</si>
  <si>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</si>
  <si>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</si>
  <si>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</si>
  <si>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</si>
  <si>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</si>
  <si>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</si>
  <si>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</si>
  <si>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</si>
  <si>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</si>
  <si>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</si>
  <si>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</si>
  <si>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</si>
  <si>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</si>
  <si>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</si>
  <si>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</si>
  <si>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</si>
  <si>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</si>
  <si>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</si>
  <si>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</si>
  <si>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</si>
  <si>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</si>
  <si>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</si>
  <si>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</si>
  <si>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</si>
  <si>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</si>
  <si>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</si>
  <si>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</si>
  <si>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</si>
  <si>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</si>
  <si>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</si>
  <si>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</si>
  <si>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</si>
  <si>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</si>
  <si>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</si>
  <si>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</si>
  <si>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</si>
  <si>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</si>
  <si>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</si>
  <si>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</si>
  <si>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</si>
  <si>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</si>
  <si>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</si>
  <si>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</si>
  <si>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</si>
  <si>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</si>
  <si>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</si>
  <si>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</si>
  <si>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</si>
  <si>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</si>
  <si>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</si>
  <si>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</si>
  <si>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</si>
  <si>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</si>
  <si>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</si>
  <si>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</si>
  <si>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</si>
  <si>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</si>
  <si>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</si>
  <si>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</si>
  <si>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</si>
  <si>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</si>
  <si>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</si>
  <si>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</si>
  <si>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</si>
  <si>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</si>
  <si>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</si>
  <si>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</si>
  <si>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</si>
  <si>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</si>
  <si>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</si>
  <si>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</si>
  <si>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</si>
  <si>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</si>
  <si>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</si>
  <si>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</si>
  <si>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</si>
  <si>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</si>
  <si>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</si>
  <si>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</si>
  <si>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</si>
  <si>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</si>
  <si>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</si>
  <si>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</si>
  <si>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</si>
  <si>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</si>
  <si>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</si>
  <si>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</si>
  <si>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</si>
  <si>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</si>
  <si>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</si>
  <si>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</si>
  <si>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</si>
  <si>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</si>
  <si>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</si>
  <si>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</si>
  <si>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</si>
  <si>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</si>
  <si>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</si>
  <si>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</si>
  <si>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</si>
  <si>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</si>
  <si>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</si>
  <si>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</si>
  <si>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</si>
  <si>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</si>
  <si>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</si>
  <si>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</si>
  <si>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</si>
  <si>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</si>
  <si>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</si>
  <si>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</si>
  <si>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</si>
  <si>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</si>
  <si>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</si>
  <si>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</si>
  <si>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</si>
  <si>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</si>
  <si>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</si>
  <si>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</si>
  <si>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</si>
  <si>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</si>
  <si>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</si>
  <si>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</si>
  <si>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</si>
  <si>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</si>
  <si>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</si>
  <si>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</si>
  <si>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</si>
  <si>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</si>
  <si>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</si>
  <si>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</si>
  <si>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</si>
  <si>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</si>
  <si>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</si>
  <si>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</si>
  <si>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</si>
  <si>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</si>
  <si>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</si>
  <si>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</si>
  <si>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</si>
  <si>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</si>
  <si>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</si>
  <si>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</si>
  <si>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</si>
  <si>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</si>
  <si>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</si>
  <si>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</si>
  <si>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</si>
  <si>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</si>
  <si>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</si>
  <si>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</si>
  <si>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</si>
  <si>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</si>
  <si>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</si>
  <si>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</si>
  <si>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</si>
  <si>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</si>
  <si>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</si>
  <si>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</si>
  <si>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</si>
  <si>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</si>
  <si>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</si>
  <si>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</si>
  <si>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</si>
  <si>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</si>
  <si>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</si>
  <si>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</si>
  <si>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</si>
  <si>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</si>
  <si>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</si>
  <si>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</si>
  <si>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</si>
  <si>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</si>
  <si>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</si>
  <si>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</si>
  <si>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</si>
  <si>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</si>
  <si>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</si>
  <si>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</si>
  <si>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</si>
  <si>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</si>
  <si>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</si>
  <si>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</si>
  <si>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</si>
  <si>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</si>
  <si>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</si>
  <si>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</si>
  <si>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</si>
  <si>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</si>
  <si>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</si>
  <si>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</si>
  <si>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</si>
  <si>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</si>
  <si>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</si>
  <si>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</si>
  <si>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</si>
  <si>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</si>
  <si>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</si>
  <si>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</si>
  <si>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</si>
  <si>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</si>
  <si>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</si>
  <si>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</si>
  <si>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</si>
  <si>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</si>
  <si>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</si>
  <si>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</si>
  <si>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</si>
  <si>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</si>
  <si>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</si>
  <si>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</si>
  <si>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</si>
  <si>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</si>
  <si>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</si>
  <si>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</si>
  <si>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</si>
  <si>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</si>
  <si>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</si>
  <si>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</si>
  <si>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</si>
  <si>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</si>
  <si>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</si>
  <si>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</si>
  <si>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</si>
  <si>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</si>
  <si>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</si>
  <si>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</si>
  <si>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</si>
  <si>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</si>
  <si>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</si>
  <si>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</si>
  <si>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</si>
  <si>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</si>
  <si>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</si>
  <si>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</si>
  <si>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</si>
  <si>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</si>
  <si>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</si>
  <si>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</si>
  <si>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</si>
  <si>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</si>
  <si>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</si>
  <si>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</si>
  <si>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</si>
  <si>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</si>
  <si>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</si>
  <si>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</si>
  <si>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</si>
  <si>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</si>
  <si>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</si>
  <si>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</si>
  <si>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</si>
  <si>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</si>
  <si>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</si>
  <si>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</si>
  <si>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</si>
  <si>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</si>
  <si>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</si>
  <si>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</si>
  <si>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</si>
  <si>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</si>
  <si>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</si>
  <si>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</si>
  <si>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</si>
  <si>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</si>
  <si>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</si>
  <si>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</si>
  <si>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</si>
  <si>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</si>
  <si>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</si>
  <si>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</si>
  <si>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</si>
  <si>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</si>
  <si>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</si>
  <si>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</si>
  <si>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</si>
  <si>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</si>
  <si>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</si>
  <si>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</si>
  <si>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</si>
  <si>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</si>
  <si>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</si>
  <si>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</si>
  <si>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</si>
  <si>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</si>
  <si>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</si>
  <si>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</si>
  <si>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</si>
  <si>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</si>
  <si>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</si>
  <si>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</si>
  <si>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</si>
  <si>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</si>
  <si>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</si>
  <si>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</si>
  <si>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</si>
  <si>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</si>
  <si>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</si>
  <si>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</si>
  <si>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</si>
  <si>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</si>
  <si>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</si>
  <si>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</si>
  <si>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</si>
  <si>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</si>
  <si>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</si>
  <si>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</si>
  <si>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</si>
  <si>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</si>
  <si>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</si>
  <si>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</si>
  <si>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</si>
  <si>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</si>
  <si>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</si>
  <si>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</si>
  <si>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</si>
  <si>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</si>
  <si>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</si>
  <si>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</si>
  <si>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</si>
  <si>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</si>
  <si>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</si>
  <si>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</si>
  <si>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</si>
  <si>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</si>
  <si>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</si>
  <si>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</si>
  <si>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</si>
  <si>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</si>
  <si>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</si>
  <si>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</si>
  <si>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</si>
  <si>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</si>
  <si>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</si>
  <si>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</si>
  <si>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</si>
  <si>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</si>
  <si>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</si>
  <si>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</si>
  <si>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</si>
  <si>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</si>
  <si>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</si>
  <si>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</si>
  <si>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</si>
  <si>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</si>
  <si>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</si>
  <si>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</si>
  <si>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</si>
  <si>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</si>
  <si>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</si>
  <si>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</si>
  <si>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</si>
  <si>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</si>
  <si>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</si>
  <si>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</si>
  <si>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</si>
  <si>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</si>
  <si>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</si>
  <si>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</si>
  <si>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</si>
  <si>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</si>
  <si>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</si>
  <si>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</si>
  <si>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</si>
  <si>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</si>
  <si>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</si>
  <si>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</si>
  <si>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</si>
  <si>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</si>
  <si>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</si>
  <si>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</si>
  <si>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</si>
  <si>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</si>
  <si>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</si>
  <si>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</si>
  <si>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</si>
  <si>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</si>
  <si>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</si>
  <si>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</si>
  <si>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</si>
  <si>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</si>
  <si>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</si>
  <si>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</si>
  <si>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</si>
  <si>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</si>
  <si>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</si>
  <si>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</si>
  <si>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</si>
  <si>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</si>
  <si>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</si>
  <si>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</si>
  <si>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</si>
  <si>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</si>
  <si>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</si>
  <si>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</si>
  <si>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</si>
  <si>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</si>
  <si>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</si>
  <si>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</si>
  <si>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</si>
  <si>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</si>
  <si>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</si>
  <si>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</si>
  <si>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</si>
  <si>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</si>
  <si>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</si>
  <si>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</si>
  <si>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</si>
  <si>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</si>
  <si>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</si>
  <si>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</si>
  <si>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</si>
  <si>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</si>
  <si>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</si>
  <si>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</si>
  <si>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</si>
  <si>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</si>
  <si>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</si>
  <si>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</si>
  <si>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</si>
  <si>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</si>
  <si>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</si>
  <si>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</si>
  <si>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</si>
  <si>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</si>
  <si>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</si>
  <si>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</si>
  <si>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</si>
  <si>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</si>
  <si>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</si>
  <si>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</si>
  <si>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</si>
  <si>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</si>
  <si>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</si>
  <si>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</si>
  <si>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</si>
  <si>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</si>
  <si>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</si>
  <si>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</si>
  <si>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</si>
  <si>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</si>
  <si>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</si>
  <si>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</si>
  <si>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</si>
  <si>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</si>
  <si>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</si>
  <si>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</si>
  <si>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</si>
  <si>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</si>
  <si>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</si>
  <si>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</si>
  <si>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</si>
  <si>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</si>
  <si>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</si>
  <si>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</si>
  <si>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</si>
  <si>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</si>
  <si>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</si>
  <si>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</si>
  <si>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</si>
  <si>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</si>
  <si>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</si>
  <si>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</si>
  <si>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</si>
  <si>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</si>
  <si>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</si>
  <si>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</si>
  <si>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</si>
  <si>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</si>
  <si>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</si>
  <si>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</si>
  <si>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</si>
  <si>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</si>
  <si>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</si>
  <si>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</si>
  <si>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</si>
  <si>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</si>
  <si>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</si>
  <si>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</si>
  <si>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</si>
  <si>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</si>
  <si>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</si>
  <si>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</si>
  <si>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</si>
  <si>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</si>
  <si>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</si>
  <si>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</si>
  <si>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</si>
  <si>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</si>
  <si>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</si>
  <si>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</si>
  <si>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</si>
  <si>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</si>
  <si>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</si>
  <si>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</si>
  <si>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</si>
  <si>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</si>
  <si>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</si>
  <si>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</si>
  <si>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</si>
  <si>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</si>
  <si>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</si>
  <si>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</si>
  <si>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</si>
  <si>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</si>
  <si>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</si>
  <si>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</si>
  <si>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</si>
  <si>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</si>
  <si>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</si>
  <si>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</si>
  <si>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</si>
  <si>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</si>
  <si>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</si>
  <si>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</si>
  <si>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</si>
  <si>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</si>
  <si>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</si>
  <si>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</si>
  <si>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</si>
  <si>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</si>
  <si>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</si>
  <si>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</si>
  <si>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</si>
  <si>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</si>
  <si>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</si>
  <si>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</si>
  <si>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</si>
  <si>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</si>
  <si>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</si>
  <si>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</si>
  <si>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</si>
  <si>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</si>
  <si>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</si>
  <si>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</si>
  <si>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</si>
  <si>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</si>
  <si>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</si>
  <si>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</si>
  <si>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</si>
  <si>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</si>
  <si>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</si>
  <si>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</si>
  <si>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</si>
  <si>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</si>
  <si>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</si>
  <si>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</si>
  <si>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</si>
  <si>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</si>
  <si>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</si>
  <si>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</si>
  <si>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</si>
  <si>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</si>
  <si>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</si>
  <si>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</si>
  <si>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</si>
  <si>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</si>
  <si>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</si>
  <si>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</si>
  <si>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</si>
  <si>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</si>
  <si>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</si>
  <si>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</si>
  <si>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</si>
  <si>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</si>
  <si>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</si>
  <si>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</si>
  <si>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</si>
  <si>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</si>
  <si>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</si>
  <si>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</si>
  <si>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</si>
  <si>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</si>
  <si>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</si>
  <si>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</si>
  <si>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</si>
  <si>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</si>
  <si>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</si>
  <si>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</si>
  <si>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</si>
  <si>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</si>
  <si>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</si>
  <si>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</si>
  <si>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</si>
  <si>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</si>
  <si>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</si>
  <si>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</si>
  <si>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</si>
  <si>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</si>
  <si>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</si>
  <si>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</si>
  <si>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</si>
  <si>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</si>
  <si>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</si>
  <si>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</si>
  <si>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</si>
  <si>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</si>
  <si>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</si>
  <si>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</si>
  <si>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</si>
  <si>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</si>
  <si>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</si>
  <si>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</si>
  <si>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</si>
  <si>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</si>
  <si>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</si>
  <si>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</si>
  <si>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</si>
  <si>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</si>
  <si>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</si>
  <si>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</si>
  <si>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</si>
  <si>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</si>
  <si>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</si>
  <si>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</si>
  <si>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</si>
  <si>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</si>
  <si>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</si>
  <si>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</si>
  <si>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</si>
  <si>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</si>
  <si>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</si>
  <si>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</si>
  <si>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</si>
  <si>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</si>
  <si>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</si>
  <si>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</si>
  <si>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</si>
  <si>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</si>
  <si>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</si>
  <si>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</si>
  <si>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</si>
  <si>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</si>
  <si>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</si>
  <si>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</si>
  <si>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</si>
  <si>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</si>
  <si>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</si>
  <si>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</si>
  <si>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</si>
  <si>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</si>
  <si>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</si>
  <si>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</si>
  <si>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</si>
  <si>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</si>
  <si>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</si>
  <si>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</si>
  <si>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</si>
  <si>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</si>
  <si>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</si>
  <si>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</si>
  <si>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</si>
  <si>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</si>
  <si>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</si>
  <si>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</si>
  <si>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</si>
  <si>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</si>
  <si>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</si>
  <si>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</si>
  <si>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</si>
  <si>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</si>
  <si>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</si>
  <si>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</si>
  <si>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</si>
  <si>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</si>
  <si>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</si>
  <si>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</si>
  <si>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</si>
  <si>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</si>
  <si>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</si>
  <si>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</si>
  <si>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</si>
  <si>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</si>
  <si>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</si>
  <si>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</si>
  <si>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</si>
  <si>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</si>
  <si>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</si>
  <si>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</si>
  <si>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</si>
  <si>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</si>
  <si>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</si>
  <si>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</si>
  <si>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</si>
  <si>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</si>
  <si>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</si>
  <si>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</si>
  <si>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</si>
  <si>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</si>
  <si>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</si>
  <si>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</si>
  <si>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</si>
  <si>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</si>
  <si>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</si>
  <si>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</si>
  <si>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</si>
  <si>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</si>
  <si>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</si>
  <si>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</si>
  <si>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</si>
  <si>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</si>
  <si>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</si>
  <si>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</si>
  <si>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</si>
  <si>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</si>
  <si>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</si>
  <si>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</si>
  <si>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</si>
  <si>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</si>
  <si>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</si>
  <si>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</si>
  <si>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</si>
  <si>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</si>
  <si>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</si>
  <si>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</si>
  <si>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</si>
  <si>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</si>
  <si>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</si>
  <si>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</si>
  <si>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</si>
  <si>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</si>
  <si>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</si>
  <si>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</si>
  <si>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</si>
  <si>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</si>
  <si>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</si>
  <si>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</si>
  <si>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</si>
  <si>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</si>
  <si>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</si>
  <si>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</si>
  <si>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</si>
  <si>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</si>
  <si>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</si>
  <si>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</si>
  <si>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</si>
  <si>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</si>
  <si>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</si>
  <si>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</si>
  <si>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</si>
  <si>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</si>
  <si>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</si>
  <si>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</si>
  <si>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</si>
  <si>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</si>
  <si>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</si>
  <si>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</si>
  <si>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</si>
  <si>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</si>
  <si>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</si>
  <si>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</si>
  <si>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</si>
  <si>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</si>
  <si>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</si>
  <si>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</si>
  <si>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</si>
  <si>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</si>
  <si>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</si>
  <si>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</si>
  <si>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</si>
  <si>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</si>
  <si>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</si>
  <si>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</si>
  <si>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</si>
  <si>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</si>
  <si>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</si>
  <si>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</si>
  <si>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</si>
  <si>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</si>
  <si>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</si>
  <si>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</si>
  <si>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</si>
  <si>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</si>
  <si>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</si>
  <si>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</si>
  <si>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</si>
  <si>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</si>
  <si>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</si>
  <si>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</si>
  <si>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</si>
  <si>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</si>
  <si>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</si>
  <si>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</si>
  <si>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</si>
  <si>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</si>
  <si>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</si>
  <si>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</si>
  <si>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</si>
  <si>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</si>
  <si>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</si>
  <si>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</si>
  <si>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</si>
  <si>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</si>
  <si>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</si>
  <si>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</si>
  <si>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</si>
  <si>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</si>
  <si>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</si>
  <si>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</si>
  <si>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</si>
  <si>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</si>
  <si>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</si>
  <si>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</si>
  <si>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</si>
  <si>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</si>
  <si>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</si>
  <si>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</si>
  <si>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</si>
  <si>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</si>
  <si>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</si>
  <si>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</si>
  <si>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</si>
  <si>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</si>
  <si>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</si>
  <si>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</si>
  <si>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</si>
  <si>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</si>
  <si>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</si>
  <si>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</si>
  <si>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</si>
  <si>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</si>
  <si>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</si>
  <si>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</si>
  <si>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</si>
  <si>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</si>
  <si>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</si>
  <si>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</si>
  <si>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</si>
  <si>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</si>
  <si>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</si>
  <si>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</si>
  <si>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</si>
  <si>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</si>
  <si>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</si>
  <si>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</si>
  <si>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</si>
  <si>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</si>
  <si>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</si>
  <si>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</si>
  <si>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</si>
  <si>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</si>
  <si>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</si>
  <si>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</si>
  <si>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</si>
  <si>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</si>
  <si>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</si>
  <si>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</si>
  <si>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</si>
  <si>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</si>
  <si>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</si>
  <si>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</si>
  <si>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</si>
  <si>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</si>
  <si>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</si>
  <si>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</si>
  <si>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</si>
  <si>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</si>
  <si>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</si>
  <si>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</si>
  <si>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</si>
  <si>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</si>
  <si>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</si>
  <si>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</si>
  <si>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</si>
  <si>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</si>
  <si>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</si>
  <si>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</si>
  <si>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</si>
  <si>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</si>
  <si>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</si>
  <si>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</si>
  <si>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</si>
  <si>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</si>
  <si>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</si>
  <si>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</si>
  <si>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</si>
  <si>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</si>
  <si>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</si>
  <si>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</si>
  <si>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</si>
  <si>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</si>
  <si>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</si>
  <si>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</si>
  <si>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</si>
  <si>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</si>
  <si>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</si>
  <si>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</si>
  <si>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</si>
  <si>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</si>
  <si>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</si>
  <si>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</si>
  <si>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</si>
  <si>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</si>
  <si>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</si>
  <si>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</si>
  <si>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</si>
  <si>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</si>
  <si>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</si>
  <si>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</si>
  <si>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</si>
  <si>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</si>
  <si>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</si>
  <si>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</si>
  <si>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</si>
  <si>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</si>
  <si>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</si>
  <si>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</si>
  <si>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</si>
  <si>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</si>
  <si>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</si>
  <si>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</si>
  <si>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</si>
  <si>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</si>
  <si>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</si>
  <si>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</si>
  <si>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</si>
  <si>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</si>
  <si>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</si>
  <si>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</si>
  <si>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</si>
  <si>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</si>
  <si>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</si>
  <si>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</si>
  <si>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</si>
  <si>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</si>
  <si>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</si>
  <si>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</si>
  <si>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</si>
  <si>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</si>
  <si>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</si>
  <si>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</si>
  <si>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</si>
  <si>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</si>
  <si>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</si>
  <si>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</si>
  <si>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</si>
  <si>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</si>
  <si>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</si>
  <si>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</si>
  <si>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</si>
  <si>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</si>
  <si>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</si>
  <si>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</si>
  <si>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</si>
  <si>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</si>
  <si>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</si>
  <si>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</si>
  <si>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</si>
  <si>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</si>
  <si>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</si>
  <si>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</si>
  <si>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</si>
  <si>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</si>
  <si>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</si>
  <si>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</si>
  <si>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</si>
  <si>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</si>
  <si>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</si>
  <si>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</si>
  <si>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</si>
  <si>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</si>
  <si>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</si>
  <si>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</si>
  <si>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</si>
  <si>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</si>
  <si>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</si>
  <si>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</si>
  <si>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</si>
  <si>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</si>
  <si>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</si>
  <si>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</si>
  <si>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</si>
  <si>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</si>
  <si>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</si>
  <si>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</si>
  <si>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</si>
  <si>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</si>
  <si>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</si>
  <si>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</si>
  <si>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</si>
  <si>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</si>
  <si>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</si>
  <si>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</si>
  <si>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</si>
  <si>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</si>
  <si>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</si>
  <si>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</si>
  <si>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</si>
  <si>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</si>
  <si>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</si>
  <si>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</si>
  <si>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</si>
  <si>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</si>
  <si>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</si>
  <si>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</si>
  <si>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</si>
  <si>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</si>
  <si>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</si>
  <si>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</si>
  <si>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</si>
  <si>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</si>
  <si>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</si>
  <si>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</si>
  <si>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</si>
  <si>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</si>
  <si>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</si>
  <si>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</si>
  <si>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</si>
  <si>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</si>
  <si>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</si>
  <si>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</si>
  <si>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</si>
  <si>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</si>
  <si>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</si>
  <si>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</si>
  <si>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</si>
  <si>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</si>
  <si>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</si>
  <si>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</si>
  <si>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</si>
  <si>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</si>
  <si>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</si>
  <si>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</si>
  <si>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</si>
  <si>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</si>
  <si>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</si>
  <si>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</si>
  <si>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</si>
  <si>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</si>
  <si>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</si>
  <si>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</si>
  <si>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</si>
  <si>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</si>
  <si>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</si>
  <si>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</si>
  <si>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</si>
  <si>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</si>
  <si>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</si>
  <si>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</si>
  <si>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</si>
  <si>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</si>
  <si>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</si>
  <si>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</si>
  <si>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</si>
  <si>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</si>
  <si>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</si>
  <si>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</si>
  <si>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</si>
  <si>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</si>
  <si>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</si>
  <si>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</si>
  <si>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</si>
  <si>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</si>
  <si>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</si>
  <si>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</si>
  <si>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</si>
  <si>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</si>
  <si>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</si>
  <si>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</si>
  <si>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</si>
  <si>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</si>
  <si>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</si>
  <si>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</si>
  <si>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</si>
  <si>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</si>
  <si>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</si>
  <si>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</si>
  <si>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</si>
  <si>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</si>
  <si>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</si>
  <si>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</si>
  <si>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</si>
  <si>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</si>
  <si>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</si>
  <si>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</si>
  <si>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</si>
  <si>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</si>
  <si>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</si>
  <si>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</si>
  <si>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</si>
  <si>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</si>
  <si>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</si>
  <si>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</si>
  <si>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</si>
  <si>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</si>
  <si>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</si>
  <si>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</si>
  <si>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</si>
  <si>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</si>
  <si>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</si>
  <si>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</si>
  <si>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</si>
  <si>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</si>
  <si>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</si>
  <si>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</si>
  <si>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</si>
  <si>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</si>
  <si>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</si>
  <si>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</si>
  <si>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</si>
  <si>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</si>
  <si>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</si>
  <si>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</si>
  <si>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</si>
  <si>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</si>
  <si>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</si>
  <si>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</si>
  <si>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</si>
  <si>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</si>
  <si>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</si>
  <si>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</si>
  <si>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</si>
  <si>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</si>
  <si>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</si>
  <si>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</si>
  <si>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</si>
  <si>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</si>
  <si>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</si>
  <si>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</si>
  <si>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</si>
  <si>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</si>
  <si>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</si>
  <si>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</si>
  <si>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</si>
  <si>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</si>
  <si>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</si>
  <si>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</si>
  <si>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</si>
  <si>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</si>
  <si>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</si>
  <si>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</si>
  <si>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</si>
  <si>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</si>
  <si>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</si>
  <si>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</si>
  <si>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</si>
  <si>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</si>
  <si>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</si>
  <si>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</si>
  <si>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</si>
  <si>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</si>
  <si>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</si>
  <si>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</si>
  <si>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</si>
  <si>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</si>
  <si>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</si>
  <si>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</si>
  <si>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</si>
  <si>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</si>
  <si>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</si>
  <si>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</si>
  <si>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</si>
  <si>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</si>
  <si>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</si>
  <si>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</si>
  <si>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</si>
  <si>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</si>
  <si>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</si>
  <si>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</si>
  <si>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</si>
  <si>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</si>
  <si>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</si>
  <si>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</si>
  <si>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</si>
  <si>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</si>
  <si>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</si>
  <si>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</si>
  <si>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</si>
  <si>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</si>
  <si>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</si>
  <si>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</si>
  <si>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</si>
  <si>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</si>
  <si>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</si>
  <si>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</si>
  <si>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</si>
  <si>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</si>
  <si>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</si>
  <si>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</si>
  <si>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</si>
  <si>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</si>
  <si>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</si>
  <si>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</si>
  <si>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</si>
  <si>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</si>
  <si>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</si>
  <si>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</si>
  <si>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</si>
  <si>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</si>
  <si>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</si>
  <si>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</si>
  <si>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</si>
  <si>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</si>
  <si>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</si>
  <si>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</si>
  <si>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</si>
  <si>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</si>
  <si>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</si>
  <si>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</si>
  <si>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</si>
  <si>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</si>
  <si>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</si>
  <si>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</si>
  <si>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</si>
  <si>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</si>
  <si>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</si>
  <si>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</si>
  <si>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</si>
  <si>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</si>
  <si>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</si>
  <si>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</si>
  <si>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</si>
  <si>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</si>
  <si>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</si>
  <si>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</si>
  <si>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</si>
  <si>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</si>
  <si>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</si>
  <si>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</si>
  <si>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</si>
  <si>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</si>
  <si>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</si>
  <si>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</si>
  <si>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</si>
  <si>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</si>
  <si>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</si>
  <si>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</si>
  <si>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</si>
  <si>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</si>
  <si>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</si>
  <si>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</si>
  <si>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</si>
  <si>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</si>
  <si>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</si>
  <si>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</si>
  <si>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</si>
  <si>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</si>
  <si>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</si>
  <si>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</si>
  <si>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</si>
  <si>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</si>
  <si>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</si>
  <si>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</si>
  <si>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</si>
  <si>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</si>
  <si>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</si>
  <si>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</si>
  <si>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</si>
  <si>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</si>
  <si>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</si>
  <si>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</si>
  <si>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</si>
  <si>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</si>
  <si>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</si>
  <si>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</si>
  <si>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</si>
  <si>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</si>
  <si>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</si>
  <si>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</si>
  <si>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</si>
  <si>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</si>
  <si>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</si>
  <si>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</si>
  <si>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</si>
  <si>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</si>
  <si>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</si>
  <si>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</si>
  <si>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</si>
  <si>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</si>
  <si>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</si>
  <si>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</si>
  <si>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</si>
  <si>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</si>
  <si>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</si>
  <si>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</si>
  <si>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</si>
  <si>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</si>
  <si>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</si>
  <si>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</si>
  <si>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</si>
  <si>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</si>
  <si>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</si>
  <si>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</si>
  <si>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</si>
  <si>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</si>
  <si>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</si>
  <si>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</si>
  <si>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</si>
  <si>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</si>
  <si>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</si>
  <si>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</si>
  <si>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</si>
  <si>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</si>
  <si>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</si>
  <si>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</si>
  <si>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</si>
  <si>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</si>
  <si>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</si>
  <si>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</si>
  <si>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</si>
  <si>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</si>
  <si>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</si>
  <si>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</si>
  <si>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</si>
  <si>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</si>
  <si>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</si>
  <si>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</si>
  <si>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</si>
  <si>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</si>
  <si>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</si>
  <si>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</si>
  <si>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</si>
  <si>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</si>
  <si>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</si>
  <si>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</si>
  <si>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</si>
  <si>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</si>
  <si>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</si>
  <si>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</si>
  <si>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</si>
  <si>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</si>
  <si>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</si>
  <si>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</si>
  <si>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</si>
  <si>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</si>
  <si>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</si>
  <si>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</si>
  <si>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</si>
  <si>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</si>
  <si>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</si>
  <si>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</si>
  <si>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</si>
  <si>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</si>
  <si>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</si>
  <si>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</si>
  <si>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</si>
  <si>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</si>
  <si>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</si>
  <si>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</si>
  <si>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</si>
  <si>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</si>
  <si>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</si>
  <si>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</si>
  <si>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</si>
  <si>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</si>
  <si>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</si>
  <si>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</si>
  <si>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</si>
  <si>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</si>
  <si>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</si>
  <si>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</si>
  <si>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</si>
  <si>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</si>
  <si>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</si>
  <si>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</si>
  <si>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</si>
  <si>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</si>
  <si>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</si>
  <si>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</si>
  <si>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</si>
  <si>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</si>
  <si>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</si>
  <si>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</si>
  <si>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</si>
  <si>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</si>
  <si>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</si>
  <si>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</si>
  <si>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</si>
  <si>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</si>
  <si>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</si>
  <si>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</si>
  <si>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</si>
  <si>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</si>
  <si>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</si>
  <si>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</si>
  <si>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</si>
  <si>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</si>
  <si>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</si>
  <si>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</si>
  <si>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</si>
  <si>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</si>
  <si>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</si>
  <si>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</si>
  <si>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</si>
  <si>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</si>
  <si>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</si>
  <si>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</si>
  <si>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</si>
  <si>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</si>
  <si>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</si>
  <si>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</si>
  <si>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</si>
  <si>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</si>
  <si>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</si>
  <si>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</si>
  <si>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</si>
  <si>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</si>
  <si>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</si>
  <si>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</si>
  <si>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</si>
  <si>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</si>
  <si>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</si>
  <si>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</si>
  <si>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</si>
  <si>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</si>
  <si>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</si>
  <si>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</si>
  <si>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</si>
  <si>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</si>
  <si>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</si>
  <si>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</si>
  <si>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</si>
  <si>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</si>
  <si>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</si>
  <si>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</si>
  <si>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</si>
  <si>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</si>
  <si>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</si>
  <si>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</si>
  <si>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</si>
  <si>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</si>
  <si>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</si>
  <si>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</si>
  <si>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</si>
  <si>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</si>
  <si>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</si>
  <si>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</si>
  <si>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</si>
  <si>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</si>
  <si>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</si>
  <si>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</si>
  <si>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</si>
  <si>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</si>
  <si>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</si>
  <si>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</si>
  <si>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</si>
  <si>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</si>
  <si>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</si>
  <si>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</si>
  <si>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</si>
  <si>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</si>
  <si>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</si>
  <si>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</si>
  <si>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</si>
  <si>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</si>
  <si>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</si>
  <si>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</si>
  <si>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</si>
  <si>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</si>
  <si>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</si>
  <si>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</si>
  <si>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</si>
  <si>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</si>
  <si>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</si>
  <si>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</si>
  <si>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</si>
  <si>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</si>
  <si>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</si>
  <si>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</si>
  <si>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</si>
  <si>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</si>
  <si>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</si>
  <si>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</si>
  <si>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</si>
  <si>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</si>
  <si>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</si>
  <si>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</si>
  <si>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</si>
  <si>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</si>
  <si>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</si>
  <si>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</si>
  <si>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</si>
  <si>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</si>
  <si>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</si>
  <si>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</si>
  <si>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</si>
  <si>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</si>
  <si>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</si>
  <si>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</si>
  <si>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</si>
  <si>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</si>
  <si>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</si>
  <si>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</si>
  <si>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</si>
  <si>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</si>
  <si>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</si>
  <si>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</si>
  <si>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</si>
  <si>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</si>
  <si>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</si>
  <si>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</si>
  <si>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</si>
  <si>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</si>
  <si>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</si>
  <si>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</si>
  <si>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</si>
  <si>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</si>
  <si>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</si>
  <si>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</si>
  <si>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</si>
  <si>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</si>
  <si>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</si>
  <si>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</si>
  <si>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</si>
  <si>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</si>
  <si>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</si>
  <si>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</si>
  <si>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</si>
  <si>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</si>
  <si>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</si>
  <si>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</si>
  <si>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</si>
  <si>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</si>
  <si>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</si>
  <si>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</si>
  <si>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</si>
  <si>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</si>
  <si>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</si>
  <si>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</si>
  <si>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</si>
  <si>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</si>
  <si>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</si>
  <si>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</si>
  <si>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</si>
  <si>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</si>
  <si>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</si>
  <si>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</si>
  <si>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</si>
  <si>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</si>
  <si>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</si>
  <si>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</si>
  <si>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</si>
  <si>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</si>
  <si>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</si>
  <si>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</si>
  <si>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</si>
  <si>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</si>
  <si>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</si>
  <si>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</si>
  <si>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</si>
  <si>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</si>
  <si>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</si>
  <si>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</si>
  <si>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</si>
  <si>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</si>
  <si>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</si>
  <si>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</si>
  <si>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</si>
  <si>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</si>
  <si>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</si>
  <si>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</si>
  <si>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</si>
  <si>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</si>
  <si>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</si>
  <si>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</si>
  <si>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</si>
  <si>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</si>
  <si>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</si>
  <si>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</si>
  <si>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</si>
  <si>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</si>
  <si>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</si>
  <si>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</si>
  <si>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</si>
  <si>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</si>
  <si>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</si>
  <si>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</si>
  <si>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</si>
  <si>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</si>
  <si>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</si>
  <si>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</si>
  <si>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</si>
  <si>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</si>
  <si>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</si>
  <si>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</si>
  <si>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</si>
  <si>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</si>
  <si>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</si>
  <si>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</si>
  <si>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</si>
  <si>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</si>
  <si>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</si>
  <si>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</si>
  <si>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</si>
  <si>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</si>
  <si>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</si>
  <si>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</si>
  <si>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</si>
  <si>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</si>
  <si>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</si>
  <si>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</si>
  <si>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</si>
  <si>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</si>
  <si>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</si>
  <si>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</si>
  <si>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</si>
  <si>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</si>
  <si>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</si>
  <si>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</si>
  <si>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</si>
  <si>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</si>
  <si>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</si>
  <si>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</si>
  <si>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</si>
  <si>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</si>
  <si>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</si>
  <si>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</si>
  <si>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</si>
  <si>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</si>
  <si>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</si>
  <si>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</si>
  <si>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</si>
  <si>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</si>
  <si>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</si>
  <si>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</si>
  <si>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</si>
  <si>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</si>
  <si>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</si>
  <si>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</si>
  <si>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</si>
  <si>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</si>
  <si>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</si>
  <si>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</si>
  <si>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</si>
  <si>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</si>
  <si>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</si>
  <si>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</si>
  <si>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</si>
  <si>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</si>
  <si>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</si>
  <si>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</si>
  <si>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</si>
  <si>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</si>
  <si>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</si>
  <si>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</si>
  <si>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</si>
  <si>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</si>
  <si>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</si>
  <si>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</si>
  <si>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</si>
  <si>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</si>
  <si>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</si>
  <si>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</si>
  <si>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</si>
  <si>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</si>
  <si>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</si>
  <si>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</si>
  <si>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</si>
  <si>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</si>
  <si>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</si>
  <si>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</si>
  <si>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</si>
  <si>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</si>
  <si>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</si>
  <si>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</si>
  <si>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</si>
  <si>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</si>
  <si>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</si>
  <si>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</si>
  <si>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</si>
  <si>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</si>
  <si>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</si>
  <si>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</si>
  <si>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</si>
  <si>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</si>
  <si>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</si>
  <si>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</si>
  <si>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</si>
  <si>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</si>
  <si>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</si>
  <si>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</si>
  <si>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</si>
  <si>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</si>
  <si>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</si>
  <si>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</si>
  <si>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</si>
  <si>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</si>
  <si>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</si>
  <si>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</si>
  <si>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</si>
  <si>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</si>
  <si>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</si>
  <si>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</si>
  <si>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</si>
  <si>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</si>
  <si>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</si>
  <si>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</si>
  <si>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</si>
  <si>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</si>
  <si>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</si>
  <si>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</si>
  <si>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</si>
  <si>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</si>
  <si>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</si>
  <si>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</si>
  <si>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</si>
  <si>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</si>
  <si>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</si>
  <si>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</si>
  <si>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</si>
  <si>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</si>
  <si>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</si>
  <si>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</si>
  <si>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</si>
  <si>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</si>
  <si>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</si>
  <si>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</si>
  <si>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</si>
  <si>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</si>
  <si>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</si>
  <si>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</si>
  <si>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</si>
  <si>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</si>
  <si>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</si>
  <si>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</si>
  <si>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</si>
  <si>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</si>
  <si>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</si>
  <si>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</si>
  <si>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</si>
  <si>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</si>
  <si>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</si>
  <si>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</si>
  <si>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</si>
  <si>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</si>
  <si>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</si>
  <si>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</si>
  <si>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</si>
  <si>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</si>
  <si>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</si>
  <si>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</si>
  <si>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</si>
  <si>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</si>
  <si>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</si>
  <si>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</si>
  <si>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</si>
  <si>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</si>
  <si>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</si>
  <si>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PCM-20251126-00000123</t>
  </si>
  <si>
    <t>Site under night access team will check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</si>
  <si>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</si>
  <si>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</si>
  <si>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</si>
  <si>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</si>
  <si>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</si>
  <si>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</si>
  <si>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</si>
  <si>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</si>
  <si>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</si>
  <si>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</si>
  <si>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</si>
  <si>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</si>
  <si>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</si>
  <si>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</si>
  <si>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</si>
  <si>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</si>
  <si>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</si>
  <si>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</si>
  <si>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</si>
  <si>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</si>
  <si>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</si>
  <si>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</si>
  <si>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</si>
  <si>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</si>
  <si>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</si>
  <si>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</si>
  <si>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</si>
  <si>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</si>
  <si>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</si>
  <si>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</si>
  <si>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</si>
  <si>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</si>
  <si>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</si>
  <si>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</si>
  <si>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</si>
  <si>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</si>
  <si>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</si>
  <si>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</si>
  <si>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</si>
  <si>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</si>
  <si>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</si>
  <si>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</si>
  <si>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</si>
  <si>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</si>
  <si>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</si>
  <si>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</si>
  <si>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</si>
  <si>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</si>
  <si>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</si>
  <si>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</si>
  <si>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</si>
  <si>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</si>
  <si>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</si>
  <si>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</si>
  <si>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</si>
  <si>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</si>
  <si>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</si>
  <si>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</si>
  <si>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</si>
  <si>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</si>
  <si>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</si>
  <si>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</si>
  <si>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</si>
  <si>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</si>
  <si>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</si>
  <si>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</si>
  <si>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</si>
  <si>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</si>
  <si>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</si>
  <si>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</si>
  <si>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</si>
  <si>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</si>
  <si>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</si>
  <si>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</si>
  <si>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</si>
  <si>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</si>
  <si>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</si>
  <si>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</si>
  <si>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</si>
  <si>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</si>
  <si>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</si>
  <si>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</si>
  <si>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</si>
  <si>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</si>
  <si>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</si>
  <si>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</si>
  <si>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PCM-20251125-00002125</t>
  </si>
  <si>
    <t>Team face access issue due to gate closed due to owner</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</si>
  <si>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</si>
  <si>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</si>
  <si>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</si>
  <si>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</si>
  <si>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</si>
  <si>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</si>
  <si>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</si>
  <si>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</si>
  <si>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</si>
  <si>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night access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</si>
</sst>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4" dataDxfId="23" headerRowBorderDxfId="21" tableBorderDxfId="22">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324.17684895833372</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t="s">
        <v>39023</v>
      </c>
      <c r="B3" s="142" t="str">
        <f>IFERROR(VLOOKUP(D3,DB!A:K,11,0),"")</f>
        <v>R1</v>
      </c>
      <c r="C3" s="142">
        <v>1</v>
      </c>
      <c r="D3" s="59" t="s">
        <v>21701</v>
      </c>
      <c r="E3" s="141" t="s">
        <v>39021</v>
      </c>
      <c r="F3" s="140">
        <v>45987.053831018522</v>
      </c>
      <c r="G3" s="139">
        <f ca="1">IFERROR(NOW()-F3,"-")</f>
        <v>7.1443865737819578E-2</v>
      </c>
      <c r="H3" s="140">
        <v>45987.04896990741</v>
      </c>
      <c r="I3" s="142" t="str">
        <f>IFERROR(VLOOKUP(D3,DB!A:F,6,0),"")</f>
        <v>Generator-SG</v>
      </c>
      <c r="J3" s="142" t="str">
        <f>IFERROR(VLOOKUP(D3,DB!A:G,7,0),"")</f>
        <v>Vandalized</v>
      </c>
      <c r="K3" s="138" t="s">
        <v>39024</v>
      </c>
      <c r="L3" s="137" t="str">
        <f>IFERROR(VLOOKUP(D3,DB!A:I,9,0),"")</f>
        <v>Latis</v>
      </c>
    </row>
    <row r="4" spans="1:15" s="64" customFormat="1" ht="15" customHeight="1">
      <c r="A4" s="143"/>
      <c r="B4" s="142" t="str">
        <f>IFERROR(VLOOKUP(D4,DB!A:K,11,0),"")</f>
        <v/>
      </c>
      <c r="C4" s="142"/>
      <c r="D4" s="59"/>
      <c r="E4" s="141"/>
      <c r="F4" s="140"/>
      <c r="G4" s="139">
        <f ca="1">IFERROR(NOW()-F4,"-")</f>
        <v>45987.12527488426</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45987.12527488426</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45987.12527488426</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45987.12527488426</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45987.12527488426</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45987.12527488426</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45987.12527488426</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45987.12527488426</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45987.12527488426</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45987.12527488426</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45987.12527488426</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45987.12527488426</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45987.12527488426</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45987.12527488426</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45987.12527488426</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45987.12527488426</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45987.12527488426</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45987.12527488426</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45987.12527488426</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45987.12527488426</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45987.12527488426</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45987.12527488426</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45987.12527488426</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45987.12527488426</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45987.12527488426</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45987.12527488426</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45987.12527488426</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45987.12527488426</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45987.12527488426</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45987.12527488426</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45987.12527488426</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45987.12527488426</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45987.12527488426</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45987.12527488426</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45987.12527488426</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45987.12527488426</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45987.12527488426</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45987.12527488426</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45987.12527488426</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45987.12527488426</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45987.12527488426</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45987.12527488426</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45987.12527488426</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45987.12527488426</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45987.12527488426</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45987.12527488426</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45987.12527488426</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45987.12527488426</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45987.12527488426</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45987.12527488426</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45987.12527488426</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45987.12527488426</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68D807D8-0A1D-41C0-BA7F-F340FAA6C3F4}"/>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tabSelected="1"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162.1254371527757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2.7378559027783922</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45987.12527488426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45987.12527488426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45987.12527488426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45987.125275115737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45987.125275115737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45987.125275115737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45987.125275115737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45987.125275115737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45987.125275115737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45987.125275115737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45987.125275115737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45987.125275115737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45987.125275115737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45987.125275115737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45987.125275115737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45987.125275115737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45987.125275115737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45987.125275115737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45987.125275115737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45987.125275115737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45987.125275115737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45987.125275115737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45987.125275115737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45987.125275115737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45987.125275115737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45987.125275115737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45987.125275115737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45987.125275115737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45987.125275115737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45987.125275115737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45987.125275115737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45987.125275115737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45987.125275115737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45987.125275115737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45987.125275115737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45987.125275115737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45987.125275115737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45987.125275115737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45987.125275115737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45987.125275115737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45987.125275115737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45987.125275115737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45987.125275115737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45987.125275115737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45987.125275115737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45987.125275115737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45987.125275115737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45987.125275115737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45987.125275115737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45987.125275115737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45987.125275115737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45987.125275115737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45987.125275115737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45987.125275115737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45987.125275115737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45987.125275115737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45987.125275115737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45987.125275115737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45987.125275115737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45987.125275115737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45987.125275115737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45987.125275115737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45987.125275115737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45987.125275115737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45987.125275115737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45987.125275115737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45987.125275115737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45987.125275115737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45987.125275115737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45987.125275115737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45987.125275115737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45987.125275115737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45987.125275115737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45987.125275115737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45987.125275115737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45987.125275115737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45987.125275115737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45987.125275115737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45987.125275115737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45987.125275115737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45987.125275115737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45987.125275115737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45987.125275115737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45987.125275115737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45987.125275115737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45987.125275115737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45987.125275115737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45987.125275115737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45987.125275115737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45987.125275115737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45987.125275115737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45987.125275115737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45987.125275115737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45987.125275115737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45987.125275115737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45987.125275115737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45987.125275115737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45987.125275115737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45987.125275115737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45987.125275115737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45987.125275115737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45987.125275115737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45987.125275115737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45987.125275115737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45987.125275115737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45987.125275115737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45987.125275115737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45987.125275115737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45987.125275115737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45987.125275115737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45987.125275115737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45987.125275115737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45987.125275115737</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45987.125275115737</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45987.125275115737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45987.125275115737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45987.125275115737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45987.125275115737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45987.125275115737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45987.125275115737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45987.125275115737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45987.125275115737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45987.125275115737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45987.125275115737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45987.125275115737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45987.125275115737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45987.125275115737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45987.125275115737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45987.125275115737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45987.125275115737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45987.125275115737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45987.125275115737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45987.125275115737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45987.125275115737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45987.125275115737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45987.125275115737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45987.125275115737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45987.125275115737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45987.125275115737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45987.125275115737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45987.125275115737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45987.125275115737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45987.125275115737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45987.125275115737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45987.125275115737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45987.125275115737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45987.125275115737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45987.125275115737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45987.125275115737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45987.125275115737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45987.125275115737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45987.125275115737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45987.125275115737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45987.125275115737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45987.125275115737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45987.125275115737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45987.125275115737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45987.125275115737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45987.125275115737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45987.125275115737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45987.125275115737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45987.125275115737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45987.125275115737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45987.125275115737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45987.125275115737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45987.125275115737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45987.125275115737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45987.125275115737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45987.125275115737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45987.125275115737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45987.125275115737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45987.125275115737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45987.125275115737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45987.125275115737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45987.125275115737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45987.125275115737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45987.125275115737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45987.125275115737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45987.125275115737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45987.125275115737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45987.125275115737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45987.125275115737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45987.125275115737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45987.125275115737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45987.125275115737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45987.125275115737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45987.125275115737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45987.125275115737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45987.125275115737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45987.125275115737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45987.125275115737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45987.125275115737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45987.125275115737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45987.125275115737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45987.125275115737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45987.125275115737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45987.125275115737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45987.125275115737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45987.125275115737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45987.125275115737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45987.125275115737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45987.125275115737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45987.125275115737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45987.125275115737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45987.125275115737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45987.125275115737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45987.125275115737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45987.125275115737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45987.125275115737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45987.125275115737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45987.125275115737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45987.125275115737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45987.125275115737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45987.125275115737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45987.125275115737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45987.125275115737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45987.125275115737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45987.125275115737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45987.125275115737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45987.125275115737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45987.125275115737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45987.125275115737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45987.125275115737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45987.125275115737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45987.125275115737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45987.125275115737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45987.125275115737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45987.125275115737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45987.125275115737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45987.125275115737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45987.125275115737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45987.125275115737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45987.125275115737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45987.125275115737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45987.125275115737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45987.125275115737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45987.125275115737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45987.125275115737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45987.125275115737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45987.125275115737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45987.125275115737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45987.125275115737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45987.125275115737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45987.125275115737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45987.125275115737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45987.125275115737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45987.125275115737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45987.125275115737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45987.125275115737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45987.125275115737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45987.125275115737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45987.125275115737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45987.125275115737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45987.125275115737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45987.125275115737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45987.125275115737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45987.125275115737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45987.125275115737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45987.125275115737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45987.125275115737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45987.125275115737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45987.125275115737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45987.125275115737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45987.125275115737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45987.125275115737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45987.125275115737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45987.125275115737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45987.125275115737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45987.125275115737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45987.125275115737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45987.125275115737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45987.125275115737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45987.125275115737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45987.125275115737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45987.125275115737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45987.125275115737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45987.125275115737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45987.125275115737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45987.125275115737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45987.125275115737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45987.125275115737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45987.125275115737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45987.125275115737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45987.125275115737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45987.125275115737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45987.125275115737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45987.125275115737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45987.125275115737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45987.125275115737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45987.125275115737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45987.125275115737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45987.125275115737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45987.125275115737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45987.125275115737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45987.125275115737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45987.125275115737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45987.125275115737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45987.125275115737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45987.125275115737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45987.125275115737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45987.125275115737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45987.125275115737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45987.125275115737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45987.125275115737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45987.125275115737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45987.125275115737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45987.125275115737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45987.125275115737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45987.125275115737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45987.125275115737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45987.125275115737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45987.125275115737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45987.125275115737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45987.125275115737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45987.125275115737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45987.125275115737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45987.125275115737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45987.125275115737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45987.125275115737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45987.125275115737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45987.125275115737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45987.125275115737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45987.125275115737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45987.125275115737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45987.125275115737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45987.125275115737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45987.125275115737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45987.125275115737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45987.125275115737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45987.125275115737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45987.125275115737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45987.125275115737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45987.125275115737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45987.125275115737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45987.125275115737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45987.125275115737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45987.125275115737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45987.125275115737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45987.125275115737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45987.125275115737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45987.125275115737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45987.125275115737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45987.125275115737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45987.125275115737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45987.125275115737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45987.125275115737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45987.125275115737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45987.125275115737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45987.125275115737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45987.125275115737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45987.125275115737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45987.125275115737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45987.125275115737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45987.125275115737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45987.125275115737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45987.125275115737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45987.125275115737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45987.125275115737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45987.125275115737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45987.125275115737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45987.125275115737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45987.125275115737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45987.125275115737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45987.125275115737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45987.125275115737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45987.125275115737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45987.125275115737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45987.125275115737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45987.125275115737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45987.125275115737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45987.125275115737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45987.125275115737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45987.125275115737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45987.125275115737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45987.125275115737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45987.125275115737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45987.125275115737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45987.125275115737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45987.125275115737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45987.125275115737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45987.125275115737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45987.125275115737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45987.125275115737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45987.125275115737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45987.125275115737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45987.125275115737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45987.125275115737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45987.125275115737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45987.125275115737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45987.125275115737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45987.125275115737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45987.125275115737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45987.125275115737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45987.125275115737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45987.125275115737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45987.125275115737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45987.125275115737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45987.125275115737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45987.125275115737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45987.125275115737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45987.125275115737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45987.125275115737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45987.125275115737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45987.125275115737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45987.125275115737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45987.125275115737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45987.125275115737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45987.125275115737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45987.125275115737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45987.125275115737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45987.125275115737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45987.125275115737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45987.125275115737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45987.125275115737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45987.125275115737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45987.125275115737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45987.125275115737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45987.125275115737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45987.125275115737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45987.125275115737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45987.125275115737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45987.125275115737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45987.125275115737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45987.125275115737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45987.125275115737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45987.125275115737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45987.125275115737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45987.125275115737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45987.125275115737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45987.125275115737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45987.125275115737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45987.125275115737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45987.125275115737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45987.125275115737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45987.125275115737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45987.125275115737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45987.125275115737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45987.125275115737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45987.125275115737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45987.125275115737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45987.125275115737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45987.125275115737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45987.125275115737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45987.125275115737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45987.125275115737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45987.125275115737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45987.125275115737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45987.125275115737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45987.125275115737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45987.125275115737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45987.125275115737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45987.125275115737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45987.125275115737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45987.125275115737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45987.125275115737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45987.125275115737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45987.125275115737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45987.125275115737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45987.125275115737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45987.125275115737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45987.125275115737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45987.125275115737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45987.125275115737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45987.125275115737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45987.125275115737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45987.125275115737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45987.125275115737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45987.125275115737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45987.125275115737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45987.125275115737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45987.125275115737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45987.125275115737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45987.125275115737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45987.125275115737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45987.125275115737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45987.125275115737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45987.125275115737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45987.125275115737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45987.125275115737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45987.125275115737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45987.125275115737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45987.125275115737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45987.125275115737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45987.125275115737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45987.125275115737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45987.125275115737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45987.125275115737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45987.125275115737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45987.125275115737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45987.125275115737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45987.125275115737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45987.125275115737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45987.125275115737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45987.125275115737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45987.125275115737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45987.125275115737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45987.125275115737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45987.125275115737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45987.125275115737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45987.125275115737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45987.125275115737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45987.125275115737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45987.125275115737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45987.125275115737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45987.125275115737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45987.125275115737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45987.125275115737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45987.125275115737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45987.125275115737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45987.125275115737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45987.125275115737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45987.125275115737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45987.125275115737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45987.125275115737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45987.125275115737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45987.125275115737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45987.125275115737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45987.125275115737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45987.125275115737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45987.125275115737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45987.125275115737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45987.125275115737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45987.125275115737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45987.125275115737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45987.125275115737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45987.125275115737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45987.125275115737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45987.125275115737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45987.125275115737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45987.125275115737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45987.125275115737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45987.125275115737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45987.125275115737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45987.125275115737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45987.125275115737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45987.125275115737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45987.125275115737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45987.125275115737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45987.125275115737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45987.125275115737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45987.125275115737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45987.125275115737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45987.125275115737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45987.125275115737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45987.125275115737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45987.125275115737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45987.125275115737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45987.125275115737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45987.125275115737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45987.125275115737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45987.125275115737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45987.125275115737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45987.125275115737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45987.125275115737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45987.125275115737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45987.125275115737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45987.125275115737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45987.125275115737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45987.125275115737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45987.125275115737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45987.125275115737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45987.125275115737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45987.125275115737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45987.125275115737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45987.125275115737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45987.125275115737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45987.125275115737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45987.125275115737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45987.125275115737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45987.125275115737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45987.125275115737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45987.125275115737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45987.125275115737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45987.125275115737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45987.125275115737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45987.125275115737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45987.125275115737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45987.125275115737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45987.125275115737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45987.125275115737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45987.125275115737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45987.125275115737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45987.125275115737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45987.125275115737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45987.125275115737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45987.125275115737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45987.125275115737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45987.125275115737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45987.125275115737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45987.125275115737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45987.125275115737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45987.125275115737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45987.125275115737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45987.125275115737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45987.125275115737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45987.125275115737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45987.125275115737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45987.125275115737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45987.125275115737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45987.125275115737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45987.125275115737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45987.125275115737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45987.125275115737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45987.125275115737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45987.125275115737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45987.125275115737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45987.125275115737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45987.125275115737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45987.125275115737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45987.125275115737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45987.125275115737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45987.125275115737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45987.125275115737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45987.125275115737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45987.125275115737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45987.125275115737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45987.125275115737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45987.125275115737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45987.125275115737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45987.125275115737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45987.125275115737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45987.125275115737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45987.125275115737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45987.125275115737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45987.125275115737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45987.125275115737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45987.125275115737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45987.125275115737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45987.125275115737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45987.125275115737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45987.125275115737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45987.125275115737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45987.125275115737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45987.125275115737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45987.125275115737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45987.125275115737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45987.125275115737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45987.125275115737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45987.125275115737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45987.125275115737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45987.125275115737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45987.125275115737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45987.125275115737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45987.125275115737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45987.125275115737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45987.125275115737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45987.125275115737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45987.125275115737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45987.125275115737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45987.125275115737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45987.125275115737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45987.125275115737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45987.125275115737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45987.125275115737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45987.125275115737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45987.125275115737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45987.125275115737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45987.125275115737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45987.125275115737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45987.125275115737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45987.125275115737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45987.125275115737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45987.125275115737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45987.125275115737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45987.125275115737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45987.125275115737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45987.125275115737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45987.125275115737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45987.125275115737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45987.125275115737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45987.125275115737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45987.125275115737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45987.125275115737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45987.125275115737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45987.125275115737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45987.125275115737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45987.125275115737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45987.125275115737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45987.125275115737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45987.125275115737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45987.125275115737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45987.125275115737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45987.125275115737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45987.125275115737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45987.125275115737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45987.125275115737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45987.125275115737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45987.125275115737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45987.125275115737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45987.125275115737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45987.125275115737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45987.125275115737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45987.125275115737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45987.125275115737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45987.125275115737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45987.125275115737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45987.125275115737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45987.125275115737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45987.125275115737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45987.125275115737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45987.125275115737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45987.125275115737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45987.125275115737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45987.125275115737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45987.125275115737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45987.125275115737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45987.125275115737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45987.125275115737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45987.125275115737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45987.125275115737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45987.125275115737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45987.125275115737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45987.125275115737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45987.125275115737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45987.125275115737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45987.125275115737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45987.125275115737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45987.125275115737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45987.125275115737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45987.125275115737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45987.125275115737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45987.125275115737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45987.125275115737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45987.125275115737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45987.125275115737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45987.125275115737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45987.125275115737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45987.125275115737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45987.125275115737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45987.125275115737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45987.125275115737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45987.125275115737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45987.125275115737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45987.125275115737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45987.125275115737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45987.125275115737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45987.125275115737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45987.125275115737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45987.125275115737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45987.125275115737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45987.125275115737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45987.125275115737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45987.125275115737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45987.125275115737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45987.125275115737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45987.125275115737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45987.125275115737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45987.125275115737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45987.125275115737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45987.125275115737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45987.125275115737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45987.125275115737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45987.125275115737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45987.125275115737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45987.125275115737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45987.125275115737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45987.125275115737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45987.125275115737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45987.125275115737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45987.125275115737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45987.125275115737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45987.125275115737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45987.125275115737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45987.125275115737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45987.125275115737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45987.125275115737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45987.125275115737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45987.125275115737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45987.125275115737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45987.125275115737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45987.125275115737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45987.125275115737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45987.125275115737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45987.125275115737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45987.125275115737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45987.125275115737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45987.125275115737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45987.125275115737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45987.125275115737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45987.125275115737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45987.125275115737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45987.125275115737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45987.125275115737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45987.125275115737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45987.125275115737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45987.125275115737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45987.125275115737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45987.125275115737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45987.125275115737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45987.125275115737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45987.125275115737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45987.125275115737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45987.125275115737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45987.125275115737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45987.125275115737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45987.125275115737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45987.125275115737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45987.125275115737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45987.125275115737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45987.125275115737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45987.125275115737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45987.125275115737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45987.125275115737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45987.125275115737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45987.125275115737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45987.125275115737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45987.125275115737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45987.125275115737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45987.125275115737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45987.125275115737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45987.125275115737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45987.125275115737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45987.125275115737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45987.125275115737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45987.125275115737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45987.125275115737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45987.125275115737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45987.125275115737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45987.125275115737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45987.125275115737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45987.125275115737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45987.125275115737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45987.125275115737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45987.125275115737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45987.125275115737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45987.125275115737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45987.125275115737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45987.125275115737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45987.125275115737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45987.125275115737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45987.125275115737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45987.125275115737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45987.125275115737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45987.125275115737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45987.125275115737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45987.125275115737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45987.125275115737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45987.125275115737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45987.125275115737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45987.125275115737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45987.125275115737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45987.125275115737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45987.125275115737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45987.125275115737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45987.125275115737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45987.125275115737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45987.125275115737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45987.125275115737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45987.125275115737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45987.125275115737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45987.125275115737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45987.125275115737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45987.125275115737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45987.125275115737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45987.125275115737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45987.125275115737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45987.125275115737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45987.125275115737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45987.125275115737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45987.125275115737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45987.125275115737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45987.125275115737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45987.125275115737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45987.125275115737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45987.125275115737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45987.125275115737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45987.125275115737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45987.125275115737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45987.125275115737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45987.125275115737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45987.125275115737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45987.125275115737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45987.125275115737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45987.125275115737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45987.125275115737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45987.125275115737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45987.125275115737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45987.125275115737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45987.125275115737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45987.125275115737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45987.125275115737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45987.125275115737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45987.125275115737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45987.125275115737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45987.125275115737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45987.125275115737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45987.125275115737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45987.125275115737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45987.125275115737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45987.125275115737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45987.125275115737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45987.125275115737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45987.125275115737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45987.125275115737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45987.125275115737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45987.125275115737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45987.125275115737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45987.125275115737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45987.125275115737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45987.125275115737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45987.125275115737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45987.125275115737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45987.125275115737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45987.125275115737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45987.125275115737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45987.125275115737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45987.125275115737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45987.125275115737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45987.125275115737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45987.125275115737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45987.125275115737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45987.125275115737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45987.125275115737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45987.125275115737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45987.125275115737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45987.125275115737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45987.125275115737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45987.125275115737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45987.125275115737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45987.125275115737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45987.125275115737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45987.125275115737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45987.125275115737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45987.125275115737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45987.125275115737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45987.125275115737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45987.125275115737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45987.125275115737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45987.125275115737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45987.125275115737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45987.125275115737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45987.125275115737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45987.125275115737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45987.125275115737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45987.125275115737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45987.125275115737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45987.125275115737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45987.125275115737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45987.125275115737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45987.125275115737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45987.125275115737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45987.125275115737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45987.125275115737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45987.125275115737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45987.125275115737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45987.125275115737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45987.125275115737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45987.125275115737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45987.125275115737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45987.125275115737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45987.125275115737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45987.125275115737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45987.125275115737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45987.125275115737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45987.125275115737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45987.125275115737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45987.125275115737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45987.125275115737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45987.125275115737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45987.125275115737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45987.125275115737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45987.125275115737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45987.125275115737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45987.125275115737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45987.125275115737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45987.125275115737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45987.125275115737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45987.125275115737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45987.125275115737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45987.125275115737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45987.125275115737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45987.125275115737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45987.125275115737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45987.125275115737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45987.125275115737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45987.125275115737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45987.125275115737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45987.125275115737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45987.125275115737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45987.125275115737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45987.125275115737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45987.125275115737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45987.125275115737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45987.125275115737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45987.125275115737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45987.125275115737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45987.125275115737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45987.125275115737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45987.125275115737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45987.125275115737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45987.125275115737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45987.125275115737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45987.125275115737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45987.125275115737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45987.125275115737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45987.125275115737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45987.125275115737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45987.125275115737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45987.125275115737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45987.125275115737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45987.125275115737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45987.125275115737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45987.125275115737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45987.125275115737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45987.125275115737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45987.125275115737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45987.125275115737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45987.125275115737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45987.125275115737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45987.125275115737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45987.125275115737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45987.125275115737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45987.125275115737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45987.125275115737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45987.125275115737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45987.125275115737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45987.125275115737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45987.125275115737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45987.125275115737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45987.125275115737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45987.125275115737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45987.125275115737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45987.125275115737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45987.125275115737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45987.125275115737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45987.125275115737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45987.125275115737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45987.125275115737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45987.125275115737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45987.125275115737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45987.125275115737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45987.125275115737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45987.125275115737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45987.125275115737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45987.125275115737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45987.125275115737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45987.125275115737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45987.125275115737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45987.125275115737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45987.125275115737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45987.125275115737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45987.125275115737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45987.125275115737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45987.125275115737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45987.125275115737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45987.125275115737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45987.125275115737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45987.125275115737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45987.125275115737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45987.125275115737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45987.125275115737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45987.125275115737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45987.125275115737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45987.125275115737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45987.125275115737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45987.125275115737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45987.125275115737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45987.125275115737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45987.125275115737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45987.125275115737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45987.125275115737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45987.125275115737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45987.125275115737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45987.125275115737</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283.64455729166366</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38738</v>
      </c>
      <c r="E3" s="94" t="s">
        <v>39021</v>
      </c>
      <c r="F3" s="95">
        <v>45986.962719907409</v>
      </c>
      <c r="G3" s="96">
        <f t="shared" ref="G3:G44" ca="1" si="0">IFERROR(NOW()-F3,"")</f>
        <v>0.16255497685051523</v>
      </c>
      <c r="H3" s="95">
        <v>45986.956550925926</v>
      </c>
      <c r="I3" s="113" t="str">
        <f>IFERROR(VLOOKUP(D3,DB!A:F,6,0),"")</f>
        <v>Generator-SG</v>
      </c>
      <c r="J3" s="113" t="str">
        <f>IFERROR(VLOOKUP(D3,DB!A:G,7,0),"")</f>
        <v>In progress</v>
      </c>
      <c r="K3" s="97" t="s">
        <v>39112</v>
      </c>
      <c r="L3" s="91" t="str">
        <f>IFERROR(VLOOKUP(D3,DB!A:I,9,0),"")</f>
        <v>Latis</v>
      </c>
    </row>
    <row r="4" spans="1:16" ht="15" customHeight="1">
      <c r="A4" s="113"/>
      <c r="B4" s="113" t="str">
        <f>IFERROR(VLOOKUP(D4,DB!A:K,11,0),"")</f>
        <v/>
      </c>
      <c r="C4" s="93"/>
      <c r="D4" s="91"/>
      <c r="E4" s="94"/>
      <c r="F4" s="95"/>
      <c r="G4" s="96">
        <f t="shared" ca="1" si="0"/>
        <v>45987.12527488426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45987.12527488426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45987.12527488426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45987.12527488426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45987.12527488426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45987.12527488426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45987.12527488426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45987.12527488426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45987.12527488426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45987.12527488426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45987.12527488426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45987.12527488426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45987.12527488426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45987.12527488426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45987.12527488426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45987.12527488426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45987.12527488426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45987.12527488426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45987.12527488426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45987.12527488426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45987.12527488426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45987.12527488426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45987.12527488426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45987.12527488426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45987.12527488426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45987.12527488426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45987.12527488426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45987.12527488426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45987.12527488426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45987.12527488426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45987.12527488426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45987.12527488426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45987.12527488426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45987.12527488426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45987.12527488426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45987.12527488426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45987.12527488426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45987.12527488426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45987.12527488426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45987.12527488426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45987.12527488426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45987.12527488426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45987.12527488426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45987.12527488426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45987.12527488426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45987.12527488426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45987.12527488426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45987.12527488426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45987.12527488426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45987.12527488426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45987.12527488426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45987.12527488426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45987.12527488426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45987.12527488426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45987.12527488426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45987.12527488426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45987.12527488426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45987.12527488426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45987.12527488426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45987.12527488426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45987.12527488426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45987.12527488426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45987.12527488426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45987.12527488426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45987.12527488426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45987.12527488426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45987.12527488426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45987.12527488426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45987.12527488426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45987.12527488426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45987.12527488426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45987.12527488426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45987.12527488426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45987.12527488426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45987.12527488426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45987.12527488426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45987.12527488426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45987.12527488426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45987.12527488426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45987.12527488426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45987.12527488426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45987.12527488426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45987.12527488426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45987.12527488426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45987.12527488426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45987.12527488426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45987.12527488426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45987.12527488426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45987.12527488426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45987.12527488426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45987.12527488426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45987.12527488426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45987.12527488426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45987.12527488426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45987.12527488426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45987.12527488426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45987.12527488426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45987.12527488426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45987.12527488426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45987.12527488426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45987.12527488426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45987.12527488426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45987.12527488426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45987.12527488426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45987.12527488426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45987.12527488426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45987.12527488426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45987.12527488426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45987.12527488426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45987.12527488426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45987.12527488426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45987.12527488426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45987.12527488426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45987.12527488426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45987.12527488426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45987.12527488426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45987.12527488426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45987.12527488426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45987.12527488426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45987.12527488426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45987.12527488426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45987.12527488426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45987.12527488426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45987.12527488426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45987.12527488426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45987.12527488426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45987.12527488426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45987.12527488426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45987.12527488426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45987.12527488426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45987.12527488426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45987.12527488426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45987.12527488426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45987.12527488426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45987.12527488426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45987.12527488426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45987.12527488426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45987.12527488426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45987.12527488426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45987.12527488426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45987.12527488426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45987.12527488426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45987.12527488426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45987.12527488426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45987.12527488426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45987.12527488426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45987.12527488426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45987.12527488426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45987.12527488426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45987.12527488426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45987.12527488426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45987.12527488426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45987.12527488426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45987.12527488426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45987.12527488426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45987.12527488426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45987.12527488426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45987.12527488426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45987.12527488426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45987.12527488426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45987.12527488426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45987.12527488426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45987.12527488426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45987.12527488426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45987.12527488426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45987.12527488426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45987.12527488426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45987.12527488426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45987.12527488426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45987.12527488426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45987.12527488426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45987.12527488426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45987.12527488426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45987.12527488426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45987.12527488426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45987.12527488426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45987.12527488426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45987.12527488426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45987.12527488426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45987.12527488426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45987.12527488426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45987.12527488426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45987.12527488426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45987.12527488426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45987.12527488426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45987.12527488426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45987.12527488426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45987.12527488426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45987.12527488426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45987.12527488426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45987.12527488426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45987.12527488426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45987.12527488426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45987.12527488426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45987.12527488426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45987.12527488426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45987.12527488426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45987.12527488426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45987.12527488426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45987.12527488426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45987.12527488426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45987.12527488426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45987.12527488426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45987.12527488426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45987.12527488426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45987.12527488426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45987.12527488426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45987.12527488426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45987.12527488426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45987.12527488426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45987.12527488426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45987.12527488426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45987.12527488426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45987.12527488426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45987.12527488426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45987.12527488426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45987.12527488426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45987.12527488426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45987.12527488426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45987.12527488426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45987.12527488426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45987.12527488426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45987.12527488426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45987.12527488426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45987.12527488426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45987.12527488426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45987.12527488426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45987.12527488426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45987.12527488426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45987.12527488426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45987.12527488426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45987.12527488426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45987.12527488426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45987.12527488426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45987.12527488426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45987.12527488426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45987.12527488426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45987.12527488426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45987.12527488426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45987.12527488426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45987.12527488426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45987.12527488426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45987.12527488426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45987.12527488426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45987.12527488426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45987.12527488426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45987.12527488426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45987.12527488426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45987.12527488426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45987.12527488426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45987.12527488426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45987.12527488426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45987.12527488426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45987.12527488426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45987.12527488426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45987.12527488426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45987.12527488426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45987.12527488426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45987.12527488426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45987.12527488426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45987.12527488426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45987.12527488426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45987.12527488426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45987.12527488426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45987.12527488426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45987.12527488426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45987.12527488426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45987.12527488426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45987.12527488426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45987.12527488426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45987.12527488426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45987.12527488426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45987.12527488426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45987.12527488426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45987.12527488426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45987.12527488426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45987.12527488426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45987.12527488426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45987.12527488426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45987.12527488426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45987.12527488426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45987.12527488426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45987.12527488426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45987.12527488426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45987.12527488426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45987.12527488426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45987.12527488426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45987.12527488426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45987.12527488426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45987.12527488426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45987.12527488426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45987.12527488426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45987.12527488426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45987.12527488426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45987.12527488426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45987.12527488426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45987.12527488426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45987.12527488426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45987.12527488426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45987.12527488426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45987.12527488426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45987.12527488426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45987.12527488426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45987.12527488426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45987.12527488426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45987.12527488426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45987.12527488426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45987.12527488426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45987.12527488426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45987.12527488426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45987.12527488426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45987.12527488426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45987.12527488426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45987.12527488426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45987.12527488426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45987.12527488426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45987.12527488426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45987.12527488426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45987.12527488426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45987.12527488426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45987.12527488426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45987.12527488426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45987.12527488426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45987.12527488426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45987.12527488426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45987.12527488426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45987.12527488426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45987.12527488426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45987.12527488426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45987.12527488426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45987.12527488426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45987.12527488426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45987.12527488426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45987.12527488426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45987.12527488426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45987.12527488426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45987.12527488426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45987.12527488426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45987.12527488426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45987.12527488426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45987.12527488426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45987.12527488426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45987.12527488426</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95.293214930548857</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60.936397800920531</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38.464164004624763</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5.7519762731462833</v>
      </c>
      <c r="H5" s="122">
        <v>45981.360798611109</v>
      </c>
      <c r="I5" s="109" t="str">
        <f>IFERROR(VLOOKUP(D5,DB!A:F,6,0),"")</f>
        <v>SCECO</v>
      </c>
      <c r="J5" s="109" t="str">
        <f>IFERROR(VLOOKUP(D5,DB!A:G,7,0),"")</f>
        <v>Dead</v>
      </c>
      <c r="K5" s="109" t="s">
        <v>39120</v>
      </c>
      <c r="L5" s="109" t="str">
        <f>IFERROR(VLOOKUP(D5,DB!A:I,9,0),"")</f>
        <v>Latis</v>
      </c>
    </row>
    <row r="6" spans="1:13">
      <c r="A6" s="109" t="s">
        <v>39121</v>
      </c>
      <c r="B6" s="109" t="str">
        <f>IFERROR(VLOOKUP(D6,DB!A:K,11,0),"")</f>
        <v>R5</v>
      </c>
      <c r="C6" s="109">
        <v>2</v>
      </c>
      <c r="D6" s="109" t="s">
        <v>37374</v>
      </c>
      <c r="E6" s="109" t="s">
        <v>39021</v>
      </c>
      <c r="F6" s="122">
        <v>45986.862199074072</v>
      </c>
      <c r="G6" s="111">
        <f ca="1">IFERROR(NOW()-F6,"")</f>
        <v>0.26307581018772908</v>
      </c>
      <c r="H6" s="122">
        <v>45986.854375000003</v>
      </c>
      <c r="I6" s="109" t="str">
        <f>IFERROR(VLOOKUP(D6,DB!A:F,6,0),"")</f>
        <v>Generator-SG</v>
      </c>
      <c r="J6" s="109" t="str">
        <f>IFERROR(VLOOKUP(D6,DB!A:G,7,0),"")</f>
        <v>Vandalized</v>
      </c>
      <c r="K6" s="109" t="s">
        <v>39122</v>
      </c>
      <c r="L6" s="109" t="str">
        <f>IFERROR(VLOOKUP(D6,DB!A:I,9,0),"")</f>
        <v>Latis</v>
      </c>
    </row>
    <row r="7" spans="1:13">
      <c r="A7" s="109"/>
      <c r="B7" s="109" t="str">
        <f>IFERROR(VLOOKUP(D7,DB!A:K,11,0),"")</f>
        <v/>
      </c>
      <c r="C7" s="109"/>
      <c r="D7" s="109"/>
      <c r="E7" s="109"/>
      <c r="F7" s="109"/>
      <c r="G7" s="111">
        <f ca="1">IFERROR(NOW()-F7,"")</f>
        <v>45987.12527488426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45987.12527488426</v>
      </c>
      <c r="H8" s="109"/>
      <c r="I8" s="109" t="str">
        <f>IFERROR(VLOOKUP(D8,DB!A:F,6,0),"")</f>
        <v/>
      </c>
      <c r="J8" s="109" t="str">
        <f>IFERROR(VLOOKUP(D8,DB!A:G,7,0),"")</f>
        <v/>
      </c>
      <c r="K8" s="109"/>
      <c r="L8" s="109" t="str">
        <f>IFERROR(VLOOKUP(D8,DB!A:I,9,0),"")</f>
        <v/>
      </c>
    </row>
    <row r="9" spans="1:13">
      <c r="A9" s="125"/>
      <c r="B9" s="125" t="str">
        <f>IFERROR(VLOOKUP(D9,DB!A:K,11,0),"")</f>
        <v/>
      </c>
      <c r="C9" s="125"/>
      <c r="D9" s="125"/>
      <c r="E9" s="125"/>
      <c r="F9" s="126"/>
      <c r="G9" s="111">
        <f ca="1">IFERROR(NOW()-F9,"")</f>
        <v>45987.12527488426</v>
      </c>
      <c r="H9" s="126"/>
      <c r="I9" s="125" t="str">
        <f>IFERROR(VLOOKUP(D9,DB!A:F,6,0),"")</f>
        <v/>
      </c>
      <c r="J9" s="125" t="str">
        <f>IFERROR(VLOOKUP(D9,DB!A:G,7,0),"")</f>
        <v/>
      </c>
      <c r="K9" s="125"/>
      <c r="L9" s="125" t="str">
        <f>IFERROR(VLOOKUP(D9,DB!A:I,9,0),"")</f>
        <v/>
      </c>
    </row>
    <row r="10" spans="1:13">
      <c r="A10" s="125"/>
      <c r="B10" s="125" t="str">
        <f>IFERROR(VLOOKUP(D10,DB!A:K,11,0),"")</f>
        <v/>
      </c>
      <c r="C10" s="125"/>
      <c r="D10" s="125"/>
      <c r="E10" s="125"/>
      <c r="F10" s="126"/>
      <c r="G10" s="111">
        <f ca="1">IFERROR(NOW()-F10,"")</f>
        <v>45987.12527488426</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45987.12527488426</v>
      </c>
      <c r="H11" s="126"/>
      <c r="I11" s="125" t="str">
        <f>IFERROR(VLOOKUP(D11,DB!A:F,6,0),"")</f>
        <v/>
      </c>
      <c r="J11" s="125" t="str">
        <f>IFERROR(VLOOKUP(D11,DB!A:G,7,0),"")</f>
        <v/>
      </c>
      <c r="K11" s="125"/>
      <c r="L11" s="125" t="str">
        <f>IFERROR(VLOOKUP(D11,DB!A:I,9,0),"")</f>
        <v/>
      </c>
    </row>
    <row r="12" spans="1:13">
      <c r="A12" s="125"/>
      <c r="B12" s="125" t="str">
        <f>IFERROR(VLOOKUP(D12,DB!A:K,11,0),"")</f>
        <v/>
      </c>
      <c r="C12" s="125"/>
      <c r="D12" s="127"/>
      <c r="E12" s="125"/>
      <c r="F12" s="126"/>
      <c r="G12" s="111">
        <f ca="1">IFERROR(NOW()-F12,"")</f>
        <v>45987.12527488426</v>
      </c>
      <c r="H12" s="126"/>
      <c r="I12" s="125" t="str">
        <f>IFERROR(VLOOKUP(D12,DB!A:F,6,0),"")</f>
        <v/>
      </c>
      <c r="J12" s="125" t="str">
        <f>IFERROR(VLOOKUP(D12,DB!A:G,7,0),"")</f>
        <v/>
      </c>
      <c r="K12" s="125"/>
      <c r="L12" s="125" t="str">
        <f>IFERROR(VLOOKUP(D12,DB!A:I,9,0),"")</f>
        <v/>
      </c>
    </row>
    <row r="13" spans="1:13">
      <c r="A13" s="125"/>
      <c r="B13" s="125" t="str">
        <f>IFERROR(VLOOKUP(D13,DB!A:K,11,0),"")</f>
        <v/>
      </c>
      <c r="C13" s="125"/>
      <c r="D13"/>
      <c r="E13" s="125"/>
      <c r="F13" s="126"/>
      <c r="G13" s="111">
        <f ca="1">IFERROR(NOW()-F13,"")</f>
        <v>45987.12527488426</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45987.12527488426</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45987.12527488426</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45987.12527488426</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45987.12527488426</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45987.12527488426</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45987.12527488426</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45987.12527488426</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45987.12527488426</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45987.12527488426</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45987.12527488426</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45987.12527488426</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45987.12527488426</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45987.12527488426</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45987.12527488426</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45987.12527488426</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45987.12527488426</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45987.12527488426</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45987.12527488426</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45987.12527488426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45987.12527488426</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45987.12527488426</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45987.12527488426</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45987.12527488426</v>
      </c>
      <c r="H36" s="126"/>
      <c r="I36" s="125" t="str">
        <f>IFERROR(VLOOKUP(D36,DB!A:F,6,0),"")</f>
        <v/>
      </c>
      <c r="J36" s="125" t="str">
        <f>IFERROR(VLOOKUP(D36,DB!A:G,7,0),"")</f>
        <v/>
      </c>
      <c r="K36" s="125"/>
      <c r="L36" s="125" t="str">
        <f>IFERROR(VLOOKUP(D36,DB!A:I,9,0),"")</f>
        <v/>
      </c>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D2" sqref="D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c r="B2" s="129" t="str">
        <f>IFERROR(VLOOKUP(D2,DB!A:K,11,0),"")</f>
        <v/>
      </c>
      <c r="C2" s="130"/>
      <c r="D2" s="129"/>
      <c r="E2" s="109"/>
      <c r="F2" s="131"/>
      <c r="G2" s="75">
        <f ca="1">IFERROR(NOW()-F2,"-")</f>
        <v>45987.12527488426</v>
      </c>
      <c r="H2" s="131"/>
      <c r="I2" s="129" t="str">
        <f>IFERROR(VLOOKUP(D2,DB!A:F,6,0),"")</f>
        <v/>
      </c>
      <c r="J2" s="129" t="str">
        <f>IFERROR(VLOOKUP(D2,DB!A:G,7,0),"")</f>
        <v/>
      </c>
      <c r="K2" s="132"/>
      <c r="L2" s="133" t="str">
        <f>IFERROR(VLOOKUP(D2,DB!A:I,9,0),"")</f>
        <v/>
      </c>
    </row>
    <row r="3" spans="1:16382" ht="31.5" customHeight="1">
      <c r="A3" s="128"/>
      <c r="B3" s="129" t="str">
        <f>IFERROR(VLOOKUP(D3,DB!A:K,11,0),"")</f>
        <v/>
      </c>
      <c r="C3" s="130"/>
      <c r="D3" s="129"/>
      <c r="E3" s="109"/>
      <c r="F3" s="131"/>
      <c r="G3" s="75">
        <f ca="1">IFERROR(NOW()-F3,"-")</f>
        <v>45987.12527488426</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45987.12527488426</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45987.12527488426</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45987.12527488426</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45987.12527488426</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45987.12527488426</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45987.12527488426</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45987.12527488426</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45987.12527488426</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45987.12527488426</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45987.12527488426</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45987.12527488426</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45987.12527488426</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45987.12527488426</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45987.12527488426</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45987.12527488426</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45987.12527488426</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45987.12527488426</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45987.12527488426</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45987.12527488426</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45987.12527488426</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45987.12527488426</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45987.12527488426</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45987.12527488426</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45987.12527488426</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45987.12527488426</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45987.12527488426</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45987.12527488426</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45987.12527488426</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45987.12527488426</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45987.12527488426</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45987.12527488426</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45987.12527488426</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45987.12527488426</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45987.12527488426</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45987.12527488426</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45987.12527488426</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2025-11-26T00:02:12Z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